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E:\files from c drive\Budgets\Budget Forms\"/>
    </mc:Choice>
  </mc:AlternateContent>
  <xr:revisionPtr revIDLastSave="0" documentId="13_ncr:1_{B8F098E9-3B95-4B4C-84A8-F0952BE6AEAA}" xr6:coauthVersionLast="36" xr6:coauthVersionMax="36" xr10:uidLastSave="{00000000-0000-0000-0000-000000000000}"/>
  <bookViews>
    <workbookView xWindow="360" yWindow="30" windowWidth="11340" windowHeight="6540" xr2:uid="{00000000-000D-0000-FFFF-FFFF00000000}"/>
  </bookViews>
  <sheets>
    <sheet name="P1 Summary" sheetId="6" r:id="rId1"/>
    <sheet name="P2 Income" sheetId="8" r:id="rId2"/>
    <sheet name="P3 Disbursements" sheetId="9" r:id="rId3"/>
    <sheet name="P4 Disbursements" sheetId="10" r:id="rId4"/>
    <sheet name="P5 Employees" sheetId="11" r:id="rId5"/>
    <sheet name="P6 Vehicles" sheetId="5" r:id="rId6"/>
    <sheet name="P7 Earnings" sheetId="12" r:id="rId7"/>
  </sheets>
  <calcPr calcId="191029"/>
</workbook>
</file>

<file path=xl/calcChain.xml><?xml version="1.0" encoding="utf-8"?>
<calcChain xmlns="http://schemas.openxmlformats.org/spreadsheetml/2006/main">
  <c r="B1" i="5" l="1"/>
  <c r="B1" i="11"/>
  <c r="B1" i="10"/>
  <c r="B1" i="9"/>
  <c r="B1" i="8"/>
  <c r="G4" i="10"/>
  <c r="C4" i="10"/>
  <c r="G4" i="9"/>
  <c r="C4" i="9"/>
  <c r="C7" i="10" l="1"/>
  <c r="A1" i="12" l="1"/>
  <c r="A1" i="5"/>
  <c r="A1" i="11"/>
  <c r="A1" i="10"/>
  <c r="A1" i="9"/>
  <c r="A1" i="8"/>
  <c r="O17" i="11" l="1"/>
  <c r="O16" i="11"/>
  <c r="O15" i="11"/>
  <c r="O14" i="11"/>
  <c r="O13" i="11"/>
  <c r="O12" i="11"/>
  <c r="O11" i="11"/>
  <c r="O10" i="11"/>
  <c r="O9" i="11"/>
  <c r="O8" i="11"/>
  <c r="F13" i="6" l="1"/>
  <c r="D26" i="6" s="1"/>
  <c r="Q17" i="11" l="1"/>
  <c r="Q16" i="11"/>
  <c r="Q15" i="11"/>
  <c r="Q14" i="11"/>
  <c r="Q13" i="11"/>
  <c r="Q12" i="11"/>
  <c r="Q11" i="11"/>
  <c r="Q10" i="11"/>
  <c r="Q9" i="11"/>
  <c r="Q8" i="11"/>
  <c r="M17" i="11"/>
  <c r="M16" i="11"/>
  <c r="M15" i="11"/>
  <c r="M14" i="11"/>
  <c r="M13" i="11"/>
  <c r="M12" i="11"/>
  <c r="M11" i="11"/>
  <c r="M10" i="11"/>
  <c r="M9" i="11"/>
  <c r="M8" i="11"/>
  <c r="D20" i="6"/>
  <c r="E18" i="12" l="1"/>
  <c r="F18" i="12"/>
  <c r="G18" i="12"/>
  <c r="H18" i="12"/>
  <c r="D18" i="12"/>
  <c r="W9" i="11"/>
  <c r="W10" i="11"/>
  <c r="W11" i="11"/>
  <c r="W12" i="11"/>
  <c r="W13" i="11"/>
  <c r="W14" i="11"/>
  <c r="W15" i="11"/>
  <c r="W16" i="11"/>
  <c r="W17" i="11"/>
  <c r="W8" i="11"/>
  <c r="G23" i="10"/>
  <c r="G28" i="10" s="1"/>
  <c r="G18" i="10"/>
  <c r="G15" i="10"/>
  <c r="G7" i="10"/>
  <c r="C30" i="10"/>
  <c r="C23" i="10"/>
  <c r="D22" i="6" s="1"/>
  <c r="C18" i="10"/>
  <c r="D21" i="6" s="1"/>
  <c r="C15" i="10"/>
  <c r="D19" i="6" s="1"/>
  <c r="D18" i="6"/>
  <c r="G6" i="9"/>
  <c r="G30" i="10" s="1"/>
  <c r="C6" i="9"/>
  <c r="D16" i="6" s="1"/>
  <c r="G14" i="8"/>
  <c r="G9" i="8"/>
  <c r="C14" i="8"/>
  <c r="D11" i="6" s="1"/>
  <c r="H11" i="6" s="1"/>
  <c r="D9" i="6"/>
  <c r="H9" i="6" s="1"/>
  <c r="D8" i="6"/>
  <c r="H8" i="6" s="1"/>
  <c r="D7" i="6"/>
  <c r="G16" i="8" l="1"/>
  <c r="G32" i="10"/>
  <c r="H19" i="12"/>
  <c r="E12" i="8" s="1"/>
  <c r="C9" i="8" s="1"/>
  <c r="D10" i="6" s="1"/>
  <c r="H10" i="6" s="1"/>
  <c r="H7" i="6"/>
  <c r="W19" i="11"/>
  <c r="C6" i="10" s="1"/>
  <c r="C28" i="10" s="1"/>
  <c r="C32" i="10" s="1"/>
  <c r="C16" i="8" l="1"/>
  <c r="H13" i="6"/>
  <c r="D13" i="6"/>
  <c r="D17" i="6"/>
  <c r="D24" i="6" s="1"/>
  <c r="D29" i="6" s="1"/>
</calcChain>
</file>

<file path=xl/sharedStrings.xml><?xml version="1.0" encoding="utf-8"?>
<sst xmlns="http://schemas.openxmlformats.org/spreadsheetml/2006/main" count="357" uniqueCount="160">
  <si>
    <t>B</t>
  </si>
  <si>
    <t>A</t>
  </si>
  <si>
    <t>C</t>
  </si>
  <si>
    <t>D</t>
  </si>
  <si>
    <t>E</t>
  </si>
  <si>
    <t>F</t>
  </si>
  <si>
    <t>G</t>
  </si>
  <si>
    <t>FICA Tax Equivalent</t>
  </si>
  <si>
    <t>Retirement</t>
  </si>
  <si>
    <t>Car Insurance Allowance</t>
  </si>
  <si>
    <t>1200 Capital Outlay</t>
  </si>
  <si>
    <t>DISBURSEMENTS</t>
  </si>
  <si>
    <t>200 Kitchen</t>
  </si>
  <si>
    <t>11 Mass stipends</t>
  </si>
  <si>
    <t>13 Honoraria</t>
  </si>
  <si>
    <t>TOTAL</t>
  </si>
  <si>
    <t>110 Refreshments</t>
  </si>
  <si>
    <t>120 Vacations</t>
  </si>
  <si>
    <t>130 Clothing</t>
  </si>
  <si>
    <t>140 Gifts/Contributions</t>
  </si>
  <si>
    <t>150 Recreation</t>
  </si>
  <si>
    <t>160 Personal Needs</t>
  </si>
  <si>
    <t>520 Gas/Oil</t>
  </si>
  <si>
    <t>540 Auto Maint/Tires</t>
  </si>
  <si>
    <t>560 Travel Fares</t>
  </si>
  <si>
    <t>570 Licenses</t>
  </si>
  <si>
    <t>590 Travel Expenses</t>
  </si>
  <si>
    <t>621 Water</t>
  </si>
  <si>
    <t>622 Electricity</t>
  </si>
  <si>
    <t>623 Telephone</t>
  </si>
  <si>
    <t>650 Sacristy</t>
  </si>
  <si>
    <t>710 Contracted Services</t>
  </si>
  <si>
    <t>850 Maintenance Contract</t>
  </si>
  <si>
    <t>860 Rent/Lease Payments</t>
  </si>
  <si>
    <t>910 Education</t>
  </si>
  <si>
    <t>920 Library</t>
  </si>
  <si>
    <t>1010 Office Supplies</t>
  </si>
  <si>
    <t>1020 Postage</t>
  </si>
  <si>
    <t>1030 Printing</t>
  </si>
  <si>
    <t>1050 Promotion/Advertisement/PR</t>
  </si>
  <si>
    <t>Name of Employee</t>
  </si>
  <si>
    <t>Increase/Decrease</t>
  </si>
  <si>
    <t>$</t>
  </si>
  <si>
    <t>%</t>
  </si>
  <si>
    <t>Subtotal</t>
  </si>
  <si>
    <t>FRIAR'S NAME</t>
  </si>
  <si>
    <t>Column A</t>
  </si>
  <si>
    <t>Column B</t>
  </si>
  <si>
    <t>Column C</t>
  </si>
  <si>
    <t>(TD)</t>
  </si>
  <si>
    <t>(TB)</t>
  </si>
  <si>
    <t>Council Approved Remittance to Community:</t>
  </si>
  <si>
    <t>Date____________________</t>
  </si>
  <si>
    <t>Total ________________________</t>
  </si>
  <si>
    <t>To be completed by Provincial Treasurer and returned to Local Minister</t>
  </si>
  <si>
    <t>(TA)</t>
  </si>
  <si>
    <t>(TC)</t>
  </si>
  <si>
    <t>Pension</t>
  </si>
  <si>
    <t>_______________</t>
  </si>
  <si>
    <t>Total Disbursements this page</t>
  </si>
  <si>
    <t>Total Disbursements from page 3</t>
  </si>
  <si>
    <t>H</t>
  </si>
  <si>
    <t>I</t>
  </si>
  <si>
    <t>J</t>
  </si>
  <si>
    <t>K</t>
  </si>
  <si>
    <t>Year</t>
  </si>
  <si>
    <t>Make</t>
  </si>
  <si>
    <t>Model</t>
  </si>
  <si>
    <t>____________________</t>
  </si>
  <si>
    <t>If Total Disbursements (TD) is greater than Total Amount Retained by Community (TB), then enter TD minus TB.</t>
  </si>
  <si>
    <t>If Total Amount Retained by Community (TB) is greater than Total Disbursements (TD), then enter TB minus TD</t>
  </si>
  <si>
    <t>=</t>
  </si>
  <si>
    <t>+</t>
  </si>
  <si>
    <t>The Provincial Council is asking that friars report the following about the compensation they are receiving:</t>
  </si>
  <si>
    <t>Yes     No</t>
  </si>
  <si>
    <t xml:space="preserve">     If not, please provide diocesan recommended or lay equivalent wage.</t>
  </si>
  <si>
    <t>(1) Include even if the payment is remitted directly to the Province</t>
  </si>
  <si>
    <t>Gross Annual Wages - Current</t>
  </si>
  <si>
    <t>Gross Annual Wages - Proposed</t>
  </si>
  <si>
    <t>Education Grant</t>
  </si>
  <si>
    <t>TOTAL COMPENSATION</t>
  </si>
  <si>
    <t>Employee</t>
  </si>
  <si>
    <t>Employee + one</t>
  </si>
  <si>
    <t>Employee + more than one</t>
  </si>
  <si>
    <t>The Province is recommending a 3% increase for Provincial employees including those working in our friaries.</t>
  </si>
  <si>
    <t>Budget figures for friary portion of health insurance premium:</t>
  </si>
  <si>
    <t>FICA 0.0765 x Gross Wage</t>
  </si>
  <si>
    <t>Workers Comp 0.02 x Gross Wage</t>
  </si>
  <si>
    <t>Friary Portion of  Employee's Health Insurance (see info below)</t>
  </si>
  <si>
    <t>L = D+G+H+I+J+K</t>
  </si>
  <si>
    <t>Hours per Year (52 weeks x ___ hours per week)</t>
  </si>
  <si>
    <t>Last 5 digits of VIN</t>
  </si>
  <si>
    <t>Province vehicles currently assigned to your community:</t>
  </si>
  <si>
    <t>Mileage</t>
  </si>
  <si>
    <t>Budget Proposal Form (Page 5): Employees Detail</t>
  </si>
  <si>
    <t>Compensaton from ministry/work (even if the payment is remitted directly to the Province)</t>
  </si>
  <si>
    <r>
      <t xml:space="preserve">15 Compensation from ministry/work </t>
    </r>
    <r>
      <rPr>
        <vertAlign val="superscript"/>
        <sz val="10"/>
        <rFont val="Arial"/>
        <family val="2"/>
      </rPr>
      <t>(1)</t>
    </r>
  </si>
  <si>
    <r>
      <t xml:space="preserve">17 Housing/Food Allowance </t>
    </r>
    <r>
      <rPr>
        <vertAlign val="superscript"/>
        <sz val="10"/>
        <rFont val="Arial"/>
        <family val="2"/>
      </rPr>
      <t>(2)</t>
    </r>
  </si>
  <si>
    <t>Budget Proposal Form (Page 3): Disbursements Detail</t>
  </si>
  <si>
    <t>Budget Proposal Form (Page 4): Disbursements Detail Continued</t>
  </si>
  <si>
    <t>Budget Worksheet - Income from Individual Friar Sources (Page 7)</t>
  </si>
  <si>
    <r>
      <t xml:space="preserve">Budget Worksheet - Vehicles </t>
    </r>
    <r>
      <rPr>
        <b/>
        <sz val="10"/>
        <rFont val="Arial"/>
        <family val="2"/>
      </rPr>
      <t>(Page 6)</t>
    </r>
  </si>
  <si>
    <t>Car/Transportation Allowance</t>
  </si>
  <si>
    <r>
      <t>Note 2</t>
    </r>
    <r>
      <rPr>
        <sz val="12"/>
        <rFont val="Arial"/>
        <family val="2"/>
      </rPr>
      <t>: Include government benefits (Social Security and SSI) only if they are not/will not be directly deposited into the Province's government programs bank account.</t>
    </r>
  </si>
  <si>
    <t>Special Collection (Note 1)</t>
  </si>
  <si>
    <t>Other (Note 2) ______________________________</t>
  </si>
  <si>
    <t>Community</t>
  </si>
  <si>
    <t>INCOME</t>
  </si>
  <si>
    <t>Estates</t>
  </si>
  <si>
    <t>Gifts</t>
  </si>
  <si>
    <t>Government Sources</t>
  </si>
  <si>
    <t>Honoraria, Stipends, Mileage, Compensation from ministry/work</t>
  </si>
  <si>
    <t>Other Income</t>
  </si>
  <si>
    <t>Government Sources (other than Social Security/SSI)</t>
  </si>
  <si>
    <t>(2) Add if provided by ministries of friars in the community.</t>
  </si>
  <si>
    <t>Honoraria, Stipends, Compensation</t>
  </si>
  <si>
    <t>Personal</t>
  </si>
  <si>
    <t>Uninsured Medical</t>
  </si>
  <si>
    <t>Utilities and Rent</t>
  </si>
  <si>
    <t>811/813 Insurance (Property &amp; Liability)</t>
  </si>
  <si>
    <t>___________________________</t>
  </si>
  <si>
    <t>Equipment; Projects less than $10,000 (List)</t>
  </si>
  <si>
    <t>Major Projects - $10,000 or more (List)</t>
  </si>
  <si>
    <t>Should match Total Disbursements (TD) on Page 1</t>
  </si>
  <si>
    <t>Compensation to Employees</t>
  </si>
  <si>
    <t>Major Projects - $10,000 or more</t>
  </si>
  <si>
    <t>Amount Retained by Community (Total from Column B above)</t>
  </si>
  <si>
    <t>Remittance to Community</t>
  </si>
  <si>
    <t>Remittance to Province</t>
  </si>
  <si>
    <t>TOTAL INCOME WITHOUT REMITTANCE FROM PROVINCE</t>
  </si>
  <si>
    <t>Should equal "Total Income without Remittance from Province" (TA) on Page 1.</t>
  </si>
  <si>
    <t>TOTAL DISBURSEMENTS WITHOUT REMITTANCE TO PROVINCE</t>
  </si>
  <si>
    <t>OR</t>
  </si>
  <si>
    <t>Retained by Friar/Community</t>
  </si>
  <si>
    <t>Remitted to Province</t>
  </si>
  <si>
    <t>720 Equipment Replacement (List)</t>
  </si>
  <si>
    <t>1100 Services/Projects (List)</t>
  </si>
  <si>
    <t>Compensation to Employees (from worksheet on page 5)</t>
  </si>
  <si>
    <t>Carry this figure to "Compensation to Employees" on Pages 1 and 4.</t>
  </si>
  <si>
    <t>May Need Replacing During Budget Year? Y or N</t>
  </si>
  <si>
    <t>____________</t>
  </si>
  <si>
    <t>Attached is a list of vehicles currently assigned to the community. For planning purposes please indicate the mileage on the vehicle as of the time you prepare this form and whether you think the vehicle will need to be replaced in the next budget year. The Province generally maintains a vehicle until it is no longer safe to do so. We try to get at least 150,000 miles out of a vehicle. Approval is needed during the fiscal year before a replacement vehicle may be purchased.</t>
  </si>
  <si>
    <t>Budget Proposal Form (Page 2): Income Detail</t>
  </si>
  <si>
    <t>Honoraria/Stipends/Stole fees</t>
  </si>
  <si>
    <t>Food/Housing Allowance</t>
  </si>
  <si>
    <t>Payments Received from Employer in Lieu of Benefits</t>
  </si>
  <si>
    <t>This worksheet contains information necessary for the Province to develop a reliable long range financial plan. Please include a column for each friar in the friary. The total of thhis worksheet should be useful in completing the "Honoraria, Stipends, Mileage, Compensation" line of Pages 1 and 2. Please indicate with an "R" those amounts which will be directly remitted to the Province.</t>
  </si>
  <si>
    <r>
      <rPr>
        <b/>
        <sz val="12"/>
        <rFont val="Arial"/>
        <family val="2"/>
      </rPr>
      <t>Income</t>
    </r>
    <r>
      <rPr>
        <sz val="12"/>
        <rFont val="Arial"/>
        <family val="2"/>
      </rPr>
      <t>: All honoraria and stipends should be presented in a check made payable either to the "Province of St. Joseph of the Capuchin Order" or to the friary to which the friar is assinged. If for some reason an honorarium or stipend check is made payable to the individual friar, the check should be endorsed with the friar's signature and presented to his local minister to be deposited in the friary account. If a friar receives an honorarium or stipend in the form of cash, he should remit the entire amount to his local minister. Friars who live alone and have an individual bank account (in the name of the Province of St. Joseph) should deposit all income received, regardless of the source, that is not directly remitted to the Province, into that account so that it may be properly recorded and accounted for.</t>
    </r>
  </si>
  <si>
    <r>
      <t>Benefits:</t>
    </r>
    <r>
      <rPr>
        <sz val="12"/>
        <rFont val="Arial"/>
        <family val="2"/>
      </rPr>
      <t xml:space="preserve"> Some dioceses and employers provide benefits to friars. Others provide additional money in lieu of some benefits. For example, most dioceses enroll the friar in the diocesan health plan and thus do not send money to the Province for health insurance.</t>
    </r>
  </si>
  <si>
    <r>
      <t>Note 1</t>
    </r>
    <r>
      <rPr>
        <sz val="12"/>
        <rFont val="Arial"/>
        <family val="2"/>
      </rPr>
      <t>: If your diocese or employer allows you to take an annual collection for your support (for example, Christmas or All Souls), estimate the amount based on the previous year's collection.</t>
    </r>
  </si>
  <si>
    <t>Equipment; Projects - less than $10,000</t>
  </si>
  <si>
    <t>170 Spiritual Formation/Retreats</t>
  </si>
  <si>
    <t>Total</t>
  </si>
  <si>
    <t>Retirement 0.086 x Gross Wage</t>
  </si>
  <si>
    <t>Total of all income</t>
  </si>
  <si>
    <t>2024-2025 Budget Proposal Form (Page 1):</t>
  </si>
  <si>
    <t>PROPOSED 7/1/24-6/30/25</t>
  </si>
  <si>
    <t>PROPOSED 7/1/24 - 6/30/25</t>
  </si>
  <si>
    <t>ACTUAL July 2022- June 2023</t>
  </si>
  <si>
    <t>Friary/Community: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</si>
</sst>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0"/>
      <name val="Arial"/>
    </font>
    <font>
      <sz val="10"/>
      <name val="Arial"/>
      <family val="2"/>
    </font>
    <font>
      <b/>
      <sz val="10"/>
      <name val="Arial"/>
      <family val="2"/>
    </font>
    <font>
      <sz val="8"/>
      <name val="Arial"/>
      <family val="2"/>
    </font>
    <font>
      <sz val="10"/>
      <name val="Arial"/>
      <family val="2"/>
    </font>
    <font>
      <b/>
      <u/>
      <sz val="10"/>
      <name val="Arial"/>
      <family val="2"/>
    </font>
    <font>
      <b/>
      <sz val="12"/>
      <name val="Arial"/>
      <family val="2"/>
    </font>
    <font>
      <sz val="12"/>
      <name val="Arial"/>
      <family val="2"/>
    </font>
    <font>
      <i/>
      <sz val="10"/>
      <name val="Arial"/>
      <family val="2"/>
    </font>
    <font>
      <u/>
      <sz val="10"/>
      <name val="Arial"/>
      <family val="2"/>
    </font>
    <font>
      <i/>
      <sz val="12"/>
      <name val="Arial"/>
      <family val="2"/>
    </font>
    <font>
      <b/>
      <sz val="14"/>
      <name val="Arial"/>
      <family val="2"/>
    </font>
    <font>
      <vertAlign val="superscript"/>
      <sz val="10"/>
      <name val="Arial"/>
      <family val="2"/>
    </font>
    <font>
      <b/>
      <vertAlign val="superscript"/>
      <sz val="10"/>
      <name val="Arial"/>
      <family val="2"/>
    </font>
    <font>
      <b/>
      <u/>
      <sz val="12"/>
      <name val="Arial"/>
      <family val="2"/>
    </font>
    <font>
      <sz val="10"/>
      <color rgb="FFFF0000"/>
      <name val="Arial"/>
      <family val="2"/>
    </font>
    <font>
      <b/>
      <u val="doubleAccounting"/>
      <sz val="14"/>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00"/>
        <bgColor indexed="64"/>
      </patternFill>
    </fill>
  </fills>
  <borders count="22">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style="thick">
        <color theme="4"/>
      </left>
      <right style="thick">
        <color theme="4"/>
      </right>
      <top style="thick">
        <color theme="4"/>
      </top>
      <bottom style="thick">
        <color theme="4"/>
      </bottom>
      <diagonal/>
    </border>
    <border>
      <left/>
      <right/>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3">
    <xf numFmtId="0" fontId="0" fillId="0" borderId="0" xfId="0"/>
    <xf numFmtId="0" fontId="2" fillId="0" borderId="0" xfId="0" applyFont="1" applyAlignment="1">
      <alignment horizontal="right"/>
    </xf>
    <xf numFmtId="0" fontId="4" fillId="0" borderId="0" xfId="0" applyFont="1" applyAlignment="1">
      <alignment horizontal="center"/>
    </xf>
    <xf numFmtId="0" fontId="7" fillId="0" borderId="0" xfId="0" applyFont="1"/>
    <xf numFmtId="0" fontId="6" fillId="0" borderId="0" xfId="0" applyFont="1" applyAlignment="1">
      <alignment horizontal="left"/>
    </xf>
    <xf numFmtId="0" fontId="6" fillId="0" borderId="0" xfId="0" applyFont="1" applyAlignment="1"/>
    <xf numFmtId="0" fontId="7" fillId="0" borderId="0" xfId="0" applyFont="1" applyBorder="1"/>
    <xf numFmtId="0" fontId="6" fillId="0" borderId="0" xfId="0" applyFont="1"/>
    <xf numFmtId="0" fontId="7" fillId="0" borderId="1" xfId="0" applyFont="1" applyBorder="1" applyProtection="1">
      <protection locked="0"/>
    </xf>
    <xf numFmtId="44" fontId="7" fillId="0" borderId="2" xfId="1" applyFont="1" applyBorder="1" applyAlignment="1" applyProtection="1">
      <alignment horizontal="center"/>
      <protection locked="0"/>
    </xf>
    <xf numFmtId="0" fontId="6" fillId="0" borderId="0" xfId="0" applyFont="1" applyAlignment="1">
      <alignment horizontal="center"/>
    </xf>
    <xf numFmtId="0" fontId="7" fillId="0" borderId="0" xfId="0" applyFont="1" applyAlignment="1">
      <alignment horizontal="center"/>
    </xf>
    <xf numFmtId="0" fontId="5" fillId="0" borderId="0" xfId="0" applyFont="1" applyBorder="1" applyAlignment="1">
      <alignment horizontal="center"/>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right"/>
    </xf>
    <xf numFmtId="0" fontId="4" fillId="0" borderId="0" xfId="0" applyFont="1"/>
    <xf numFmtId="0" fontId="7" fillId="0" borderId="3" xfId="0" applyFont="1" applyBorder="1"/>
    <xf numFmtId="0" fontId="7" fillId="0" borderId="2" xfId="0" applyFont="1" applyBorder="1"/>
    <xf numFmtId="0" fontId="7" fillId="0" borderId="4" xfId="0" applyFont="1" applyBorder="1"/>
    <xf numFmtId="10" fontId="6" fillId="0" borderId="0" xfId="2" applyNumberFormat="1" applyFont="1" applyAlignment="1">
      <alignment horizontal="center"/>
    </xf>
    <xf numFmtId="10" fontId="7" fillId="0" borderId="0" xfId="2" applyNumberFormat="1" applyFont="1" applyAlignment="1">
      <alignment horizontal="center"/>
    </xf>
    <xf numFmtId="0" fontId="2" fillId="0" borderId="0" xfId="0" applyFont="1" applyFill="1"/>
    <xf numFmtId="0" fontId="2" fillId="0" borderId="0" xfId="0" applyFont="1"/>
    <xf numFmtId="0" fontId="2" fillId="0" borderId="0" xfId="0" applyFont="1" applyBorder="1"/>
    <xf numFmtId="0" fontId="4" fillId="0" borderId="0" xfId="0" applyFont="1" applyFill="1"/>
    <xf numFmtId="0" fontId="4" fillId="0" borderId="0" xfId="0" applyFont="1" applyBorder="1"/>
    <xf numFmtId="0" fontId="9" fillId="0" borderId="0" xfId="0" applyFont="1"/>
    <xf numFmtId="0" fontId="4" fillId="0" borderId="0" xfId="0" applyFont="1" applyBorder="1" applyProtection="1">
      <protection locked="0"/>
    </xf>
    <xf numFmtId="0" fontId="6" fillId="0" borderId="0" xfId="0" applyFont="1" applyAlignment="1">
      <alignment horizontal="right"/>
    </xf>
    <xf numFmtId="0" fontId="4" fillId="0" borderId="5" xfId="0" applyFont="1" applyBorder="1" applyProtection="1">
      <protection locked="0"/>
    </xf>
    <xf numFmtId="0" fontId="4" fillId="0" borderId="0" xfId="0" applyFont="1" applyProtection="1">
      <protection locked="0"/>
    </xf>
    <xf numFmtId="44" fontId="4" fillId="0" borderId="5" xfId="1" applyFont="1" applyFill="1" applyBorder="1" applyProtection="1">
      <protection locked="0"/>
    </xf>
    <xf numFmtId="0" fontId="4" fillId="0" borderId="0" xfId="0" applyFont="1" applyFill="1" applyProtection="1">
      <protection locked="0"/>
    </xf>
    <xf numFmtId="44" fontId="4" fillId="0" borderId="5" xfId="0" applyNumberFormat="1" applyFont="1" applyFill="1" applyBorder="1"/>
    <xf numFmtId="9" fontId="4" fillId="0" borderId="5" xfId="2" applyFont="1" applyFill="1" applyBorder="1"/>
    <xf numFmtId="44" fontId="4" fillId="0" borderId="6" xfId="1" applyFont="1" applyFill="1" applyBorder="1"/>
    <xf numFmtId="44" fontId="4" fillId="0" borderId="0" xfId="1" applyFont="1" applyFill="1" applyBorder="1"/>
    <xf numFmtId="0" fontId="4" fillId="0" borderId="0" xfId="0" applyFont="1" applyFill="1" applyBorder="1"/>
    <xf numFmtId="44" fontId="4" fillId="0" borderId="0" xfId="0" applyNumberFormat="1" applyFont="1" applyFill="1" applyBorder="1"/>
    <xf numFmtId="0" fontId="7" fillId="0" borderId="0" xfId="0" applyFont="1" applyAlignment="1">
      <alignment horizontal="center" wrapText="1"/>
    </xf>
    <xf numFmtId="0" fontId="4" fillId="0" borderId="8" xfId="0" applyFont="1" applyBorder="1" applyAlignment="1">
      <alignment horizontal="center"/>
    </xf>
    <xf numFmtId="0" fontId="6" fillId="0" borderId="8" xfId="0" applyFont="1" applyBorder="1" applyAlignment="1">
      <alignment horizontal="center" wrapText="1"/>
    </xf>
    <xf numFmtId="0" fontId="6" fillId="0" borderId="8" xfId="0" applyFont="1" applyBorder="1" applyAlignment="1">
      <alignment horizontal="center"/>
    </xf>
    <xf numFmtId="0" fontId="7" fillId="0" borderId="8"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wrapText="1"/>
    </xf>
    <xf numFmtId="0" fontId="6" fillId="2" borderId="3" xfId="0" applyFont="1" applyFill="1" applyBorder="1" applyAlignment="1">
      <alignment horizontal="center"/>
    </xf>
    <xf numFmtId="0" fontId="6" fillId="0" borderId="4" xfId="0" applyFont="1" applyFill="1" applyBorder="1" applyAlignment="1">
      <alignment horizontal="center"/>
    </xf>
    <xf numFmtId="0" fontId="7"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alignment horizontal="center"/>
    </xf>
    <xf numFmtId="44" fontId="7" fillId="0" borderId="8" xfId="1" applyFont="1" applyBorder="1" applyAlignment="1" applyProtection="1">
      <alignment horizontal="center"/>
      <protection locked="0"/>
    </xf>
    <xf numFmtId="0" fontId="7" fillId="0" borderId="0" xfId="0" applyFont="1" applyBorder="1" applyAlignment="1">
      <alignment horizontal="center"/>
    </xf>
    <xf numFmtId="0" fontId="6" fillId="0" borderId="0" xfId="0" applyFont="1" applyBorder="1" applyAlignment="1">
      <alignment horizontal="left"/>
    </xf>
    <xf numFmtId="44" fontId="6" fillId="0" borderId="4" xfId="1" applyFont="1" applyBorder="1" applyAlignment="1" applyProtection="1">
      <alignment horizontal="center"/>
      <protection locked="0"/>
    </xf>
    <xf numFmtId="0" fontId="11" fillId="0" borderId="0" xfId="0" applyFont="1"/>
    <xf numFmtId="0" fontId="2" fillId="0" borderId="0" xfId="0" applyFont="1" applyAlignment="1">
      <alignment horizontal="centerContinuous"/>
    </xf>
    <xf numFmtId="0" fontId="4" fillId="0" borderId="0" xfId="0" applyFont="1" applyAlignment="1">
      <alignment horizontal="centerContinuous"/>
    </xf>
    <xf numFmtId="44" fontId="4" fillId="0" borderId="0" xfId="1" applyFont="1" applyFill="1" applyBorder="1" applyProtection="1">
      <protection locked="0"/>
    </xf>
    <xf numFmtId="0" fontId="4" fillId="0" borderId="5" xfId="0" applyFont="1" applyFill="1" applyBorder="1"/>
    <xf numFmtId="0" fontId="13" fillId="0" borderId="0" xfId="0" applyFont="1"/>
    <xf numFmtId="0" fontId="4" fillId="0" borderId="0" xfId="0" applyFont="1" applyBorder="1" applyAlignment="1" applyProtection="1">
      <alignment horizontal="center"/>
      <protection locked="0"/>
    </xf>
    <xf numFmtId="0" fontId="4" fillId="0" borderId="0" xfId="0" applyFont="1" applyFill="1" applyAlignment="1">
      <alignment horizontal="center"/>
    </xf>
    <xf numFmtId="0" fontId="4" fillId="0" borderId="10" xfId="0" applyFont="1" applyFill="1" applyBorder="1"/>
    <xf numFmtId="44" fontId="4" fillId="0" borderId="5" xfId="1" applyFont="1" applyFill="1" applyBorder="1"/>
    <xf numFmtId="0" fontId="4" fillId="0" borderId="0" xfId="0" applyFont="1" applyFill="1" applyBorder="1" applyAlignment="1">
      <alignment horizontal="center"/>
    </xf>
    <xf numFmtId="44" fontId="4" fillId="0" borderId="11" xfId="1" applyFont="1" applyFill="1" applyBorder="1"/>
    <xf numFmtId="0" fontId="4" fillId="0" borderId="0" xfId="0" applyFont="1" applyFill="1" applyAlignment="1">
      <alignment horizontal="right"/>
    </xf>
    <xf numFmtId="0" fontId="5" fillId="0" borderId="0" xfId="0" applyFont="1" applyFill="1" applyAlignment="1">
      <alignment horizontal="center"/>
    </xf>
    <xf numFmtId="0" fontId="4" fillId="0" borderId="10" xfId="0" applyFont="1" applyFill="1" applyBorder="1" applyAlignment="1">
      <alignment horizontal="center"/>
    </xf>
    <xf numFmtId="0" fontId="5" fillId="0" borderId="0" xfId="0" applyFont="1" applyFill="1" applyBorder="1" applyAlignment="1">
      <alignment horizontal="center"/>
    </xf>
    <xf numFmtId="0" fontId="4" fillId="3" borderId="0" xfId="0" applyFont="1" applyFill="1" applyBorder="1" applyAlignment="1">
      <alignment horizontal="center"/>
    </xf>
    <xf numFmtId="0" fontId="4" fillId="3" borderId="1" xfId="0" applyFont="1" applyFill="1" applyBorder="1" applyAlignment="1">
      <alignment horizontal="center"/>
    </xf>
    <xf numFmtId="0" fontId="4" fillId="3" borderId="0" xfId="0" applyFont="1" applyFill="1" applyBorder="1"/>
    <xf numFmtId="0" fontId="4" fillId="3" borderId="1" xfId="0" applyFont="1" applyFill="1" applyBorder="1"/>
    <xf numFmtId="0" fontId="2" fillId="0" borderId="13" xfId="0" applyFont="1" applyFill="1" applyBorder="1"/>
    <xf numFmtId="0" fontId="2" fillId="0" borderId="14" xfId="0" applyFont="1" applyFill="1" applyBorder="1"/>
    <xf numFmtId="0" fontId="2" fillId="0" borderId="15" xfId="0" applyFont="1" applyFill="1" applyBorder="1"/>
    <xf numFmtId="0" fontId="2" fillId="0" borderId="10" xfId="0" applyFont="1" applyFill="1" applyBorder="1"/>
    <xf numFmtId="0" fontId="2" fillId="0" borderId="0" xfId="0" applyFont="1" applyFill="1" applyBorder="1"/>
    <xf numFmtId="0" fontId="2" fillId="0" borderId="1" xfId="0" applyFont="1" applyFill="1" applyBorder="1"/>
    <xf numFmtId="0" fontId="2" fillId="0" borderId="0" xfId="0" applyFont="1" applyAlignment="1">
      <alignment horizontal="left"/>
    </xf>
    <xf numFmtId="0" fontId="4" fillId="0" borderId="16" xfId="0" applyFont="1" applyFill="1" applyBorder="1"/>
    <xf numFmtId="0" fontId="2" fillId="0" borderId="0" xfId="0" applyFont="1" applyAlignment="1" applyProtection="1">
      <alignment horizontal="left"/>
    </xf>
    <xf numFmtId="0" fontId="14" fillId="0" borderId="0" xfId="0" applyFont="1" applyAlignment="1">
      <alignment horizontal="left"/>
    </xf>
    <xf numFmtId="0" fontId="4" fillId="0" borderId="0" xfId="0" applyFont="1" applyAlignment="1">
      <alignment horizontal="right"/>
    </xf>
    <xf numFmtId="0" fontId="4" fillId="0" borderId="0" xfId="0" applyFont="1" applyAlignment="1">
      <alignment wrapText="1"/>
    </xf>
    <xf numFmtId="0" fontId="4" fillId="0" borderId="0" xfId="0" applyFont="1" applyAlignment="1">
      <alignment horizontal="left" indent="1"/>
    </xf>
    <xf numFmtId="0" fontId="4" fillId="0" borderId="0" xfId="0" applyFont="1" applyFill="1" applyBorder="1" applyAlignment="1">
      <alignment horizontal="left" indent="1"/>
    </xf>
    <xf numFmtId="0" fontId="2" fillId="0" borderId="0" xfId="0" applyFont="1" applyAlignment="1">
      <alignment wrapText="1"/>
    </xf>
    <xf numFmtId="0" fontId="2" fillId="0" borderId="0" xfId="0" applyFont="1" applyFill="1" applyBorder="1" applyAlignment="1">
      <alignment wrapText="1"/>
    </xf>
    <xf numFmtId="0" fontId="4" fillId="0" borderId="0" xfId="0" applyFont="1" applyBorder="1" applyAlignment="1">
      <alignment horizontal="left" indent="1"/>
    </xf>
    <xf numFmtId="0" fontId="2" fillId="0" borderId="0" xfId="0" applyFont="1" applyAlignment="1">
      <alignment horizontal="left" wrapText="1"/>
    </xf>
    <xf numFmtId="0" fontId="2" fillId="0" borderId="0" xfId="0" applyFont="1" applyBorder="1" applyProtection="1">
      <protection locked="0"/>
    </xf>
    <xf numFmtId="0" fontId="2" fillId="0" borderId="0" xfId="0" applyFont="1" applyFill="1" applyAlignment="1">
      <alignment wrapText="1"/>
    </xf>
    <xf numFmtId="44" fontId="4" fillId="0" borderId="1" xfId="1" applyFont="1" applyFill="1" applyBorder="1"/>
    <xf numFmtId="0" fontId="2" fillId="0" borderId="12" xfId="0" applyFont="1" applyFill="1" applyBorder="1"/>
    <xf numFmtId="0" fontId="2" fillId="0" borderId="5" xfId="0" applyFont="1" applyFill="1" applyBorder="1"/>
    <xf numFmtId="0" fontId="2" fillId="0" borderId="20" xfId="0" applyFont="1" applyFill="1" applyBorder="1" applyAlignment="1">
      <alignment horizontal="left" vertical="center"/>
    </xf>
    <xf numFmtId="44" fontId="2" fillId="0" borderId="7" xfId="1" applyFont="1" applyFill="1" applyBorder="1"/>
    <xf numFmtId="0" fontId="2" fillId="0" borderId="20" xfId="0" applyFont="1" applyBorder="1" applyAlignment="1">
      <alignment horizontal="left" vertical="center"/>
    </xf>
    <xf numFmtId="0" fontId="4" fillId="0" borderId="10" xfId="0" applyFont="1" applyBorder="1" applyAlignment="1">
      <alignment horizontal="center"/>
    </xf>
    <xf numFmtId="0" fontId="2" fillId="0" borderId="5" xfId="0" applyFont="1" applyBorder="1" applyAlignment="1">
      <alignment horizontal="center" wrapText="1"/>
    </xf>
    <xf numFmtId="0" fontId="2" fillId="0" borderId="0" xfId="0" applyFont="1" applyBorder="1" applyAlignment="1">
      <alignment horizontal="center"/>
    </xf>
    <xf numFmtId="0" fontId="2" fillId="0" borderId="11" xfId="0" applyFont="1" applyBorder="1" applyAlignment="1">
      <alignment horizontal="center" wrapText="1"/>
    </xf>
    <xf numFmtId="0" fontId="4" fillId="0" borderId="0" xfId="0" applyFont="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8" xfId="0" applyFont="1" applyBorder="1" applyAlignment="1">
      <alignment horizontal="centerContinuous" vertical="center"/>
    </xf>
    <xf numFmtId="0" fontId="5" fillId="0" borderId="0" xfId="0" applyFont="1" applyBorder="1" applyAlignment="1">
      <alignment horizontal="center" vertical="center"/>
    </xf>
    <xf numFmtId="0" fontId="4" fillId="0" borderId="9" xfId="0" applyFont="1" applyBorder="1" applyAlignment="1">
      <alignment horizontal="center" vertical="center"/>
    </xf>
    <xf numFmtId="0" fontId="2" fillId="0" borderId="16" xfId="0" applyFont="1" applyBorder="1" applyAlignment="1">
      <alignment horizontal="center" vertical="center" wrapText="1"/>
    </xf>
    <xf numFmtId="0" fontId="4" fillId="0" borderId="16"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wrapText="1"/>
    </xf>
    <xf numFmtId="44" fontId="4" fillId="0" borderId="6" xfId="1" applyFont="1" applyFill="1" applyBorder="1" applyProtection="1">
      <protection locked="0"/>
    </xf>
    <xf numFmtId="44" fontId="4" fillId="0" borderId="19" xfId="1" applyFont="1" applyFill="1" applyBorder="1" applyProtection="1">
      <protection locked="0"/>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0" xfId="0" applyFont="1" applyFill="1" applyAlignment="1">
      <alignment horizontal="center" vertical="center"/>
    </xf>
    <xf numFmtId="0" fontId="6" fillId="0" borderId="20" xfId="0" applyFont="1" applyBorder="1" applyAlignment="1">
      <alignment horizontal="left" vertical="center"/>
    </xf>
    <xf numFmtId="9" fontId="4" fillId="0" borderId="0" xfId="2" applyFont="1" applyFill="1" applyBorder="1"/>
    <xf numFmtId="0" fontId="2" fillId="0" borderId="0" xfId="0" applyFont="1" applyBorder="1" applyAlignment="1">
      <alignment horizontal="left" wrapText="1"/>
    </xf>
    <xf numFmtId="0" fontId="7" fillId="0" borderId="13" xfId="0" applyFont="1" applyBorder="1"/>
    <xf numFmtId="0" fontId="7" fillId="0" borderId="15" xfId="0" applyFont="1" applyBorder="1"/>
    <xf numFmtId="0" fontId="7" fillId="0" borderId="10" xfId="0" applyFont="1" applyBorder="1"/>
    <xf numFmtId="0" fontId="7" fillId="0" borderId="10" xfId="0" applyFont="1" applyBorder="1" applyProtection="1">
      <protection locked="0"/>
    </xf>
    <xf numFmtId="0" fontId="6" fillId="0" borderId="12" xfId="0" applyFont="1" applyBorder="1"/>
    <xf numFmtId="0" fontId="6" fillId="0" borderId="11" xfId="0" applyFont="1" applyBorder="1" applyAlignment="1">
      <alignment horizontal="center"/>
    </xf>
    <xf numFmtId="0" fontId="1" fillId="0" borderId="0" xfId="0" applyFont="1" applyFill="1"/>
    <xf numFmtId="0" fontId="1" fillId="0" borderId="10" xfId="0" applyFont="1" applyFill="1" applyBorder="1"/>
    <xf numFmtId="44" fontId="1" fillId="0" borderId="5" xfId="1" applyFont="1" applyFill="1" applyBorder="1"/>
    <xf numFmtId="0" fontId="1" fillId="0" borderId="0" xfId="0" applyFont="1" applyFill="1" applyBorder="1"/>
    <xf numFmtId="0" fontId="1" fillId="3" borderId="0" xfId="0" applyFont="1" applyFill="1" applyBorder="1"/>
    <xf numFmtId="0" fontId="1" fillId="3" borderId="1" xfId="0" applyFont="1" applyFill="1" applyBorder="1"/>
    <xf numFmtId="0" fontId="1" fillId="0" borderId="12" xfId="0" applyFont="1" applyFill="1" applyBorder="1"/>
    <xf numFmtId="0" fontId="1" fillId="0" borderId="5" xfId="0" applyFont="1" applyFill="1" applyBorder="1"/>
    <xf numFmtId="0" fontId="1" fillId="3" borderId="5" xfId="0" applyFont="1" applyFill="1" applyBorder="1"/>
    <xf numFmtId="0" fontId="1" fillId="3" borderId="11" xfId="0" applyFont="1" applyFill="1" applyBorder="1"/>
    <xf numFmtId="44" fontId="1" fillId="0" borderId="0" xfId="1" applyFont="1" applyFill="1" applyBorder="1"/>
    <xf numFmtId="0" fontId="1" fillId="0" borderId="0" xfId="0" applyFont="1" applyFill="1" applyAlignment="1">
      <alignment wrapText="1"/>
    </xf>
    <xf numFmtId="44" fontId="1" fillId="0" borderId="7" xfId="1" applyFont="1" applyFill="1" applyBorder="1"/>
    <xf numFmtId="0" fontId="1" fillId="0" borderId="11" xfId="0" applyFont="1" applyFill="1" applyBorder="1"/>
    <xf numFmtId="0" fontId="1" fillId="0" borderId="0" xfId="0" applyFont="1" applyAlignment="1">
      <alignment horizontal="right"/>
    </xf>
    <xf numFmtId="0" fontId="1" fillId="0" borderId="0" xfId="0" applyFont="1" applyBorder="1"/>
    <xf numFmtId="0" fontId="1" fillId="0" borderId="0" xfId="0" applyFont="1"/>
    <xf numFmtId="0" fontId="1" fillId="0" borderId="0" xfId="0" applyFont="1" applyAlignment="1">
      <alignment horizontal="center"/>
    </xf>
    <xf numFmtId="44" fontId="1" fillId="0" borderId="0" xfId="0" applyNumberFormat="1" applyFont="1" applyFill="1" applyBorder="1"/>
    <xf numFmtId="0" fontId="1" fillId="0" borderId="0" xfId="0" applyFont="1" applyAlignment="1">
      <alignment horizontal="left" indent="1"/>
    </xf>
    <xf numFmtId="44" fontId="1" fillId="0" borderId="5" xfId="1" applyFont="1" applyFill="1" applyBorder="1" applyProtection="1">
      <protection locked="0"/>
    </xf>
    <xf numFmtId="44" fontId="1" fillId="0" borderId="6" xfId="1" applyFont="1" applyFill="1" applyBorder="1"/>
    <xf numFmtId="0" fontId="1" fillId="0" borderId="0" xfId="0" applyFont="1" applyBorder="1" applyAlignment="1">
      <alignment horizontal="left" indent="1"/>
    </xf>
    <xf numFmtId="0" fontId="1" fillId="0" borderId="16" xfId="0" applyFont="1" applyFill="1" applyBorder="1"/>
    <xf numFmtId="44" fontId="1" fillId="0" borderId="0" xfId="1" applyFont="1" applyFill="1" applyBorder="1" applyProtection="1">
      <protection locked="0"/>
    </xf>
    <xf numFmtId="44" fontId="1" fillId="0" borderId="8" xfId="1" applyFont="1" applyFill="1" applyBorder="1"/>
    <xf numFmtId="0" fontId="1" fillId="0" borderId="0" xfId="0" applyFont="1" applyProtection="1"/>
    <xf numFmtId="0" fontId="1" fillId="0" borderId="0" xfId="0" applyFont="1" applyFill="1" applyProtection="1"/>
    <xf numFmtId="0" fontId="1" fillId="0" borderId="0" xfId="0" applyFont="1" applyAlignment="1" applyProtection="1">
      <alignment horizontal="right"/>
    </xf>
    <xf numFmtId="44" fontId="1" fillId="0" borderId="0" xfId="1" applyFont="1" applyFill="1" applyBorder="1" applyProtection="1"/>
    <xf numFmtId="44" fontId="1" fillId="0" borderId="17" xfId="1" applyFont="1" applyFill="1" applyBorder="1"/>
    <xf numFmtId="0" fontId="1" fillId="0" borderId="0" xfId="0" applyFont="1" applyAlignment="1"/>
    <xf numFmtId="0" fontId="6" fillId="0" borderId="0" xfId="0" applyFont="1" applyAlignment="1"/>
    <xf numFmtId="0" fontId="15" fillId="0" borderId="0" xfId="0" applyFont="1"/>
    <xf numFmtId="164" fontId="15" fillId="0" borderId="0" xfId="0" applyNumberFormat="1" applyFont="1"/>
    <xf numFmtId="44" fontId="4" fillId="0" borderId="0" xfId="0" applyNumberFormat="1" applyFont="1" applyFill="1"/>
    <xf numFmtId="0" fontId="6" fillId="0" borderId="0" xfId="0" applyFont="1" applyFill="1" applyBorder="1" applyAlignment="1">
      <alignment horizontal="left" indent="1"/>
    </xf>
    <xf numFmtId="44" fontId="4" fillId="0" borderId="17" xfId="0" applyNumberFormat="1" applyFont="1" applyFill="1" applyBorder="1"/>
    <xf numFmtId="44" fontId="16" fillId="4" borderId="0" xfId="0" applyNumberFormat="1" applyFont="1" applyFill="1" applyBorder="1"/>
    <xf numFmtId="0" fontId="11" fillId="0" borderId="0" xfId="0" applyFont="1" applyBorder="1"/>
    <xf numFmtId="0" fontId="2" fillId="0" borderId="9" xfId="0" applyFont="1" applyBorder="1" applyAlignment="1">
      <alignment horizontal="centerContinuous" vertical="center" wrapText="1"/>
    </xf>
    <xf numFmtId="0" fontId="8" fillId="0" borderId="13" xfId="0" applyFont="1" applyFill="1" applyBorder="1" applyAlignment="1">
      <alignment wrapText="1"/>
    </xf>
    <xf numFmtId="0" fontId="8" fillId="0" borderId="14" xfId="0" applyFont="1" applyBorder="1" applyAlignment="1">
      <alignment wrapText="1"/>
    </xf>
    <xf numFmtId="0" fontId="8" fillId="0" borderId="15" xfId="0" applyFont="1" applyBorder="1" applyAlignment="1">
      <alignment wrapText="1"/>
    </xf>
    <xf numFmtId="0" fontId="6" fillId="0" borderId="8" xfId="0" applyFont="1" applyBorder="1" applyAlignment="1">
      <alignment horizontal="center" wrapText="1"/>
    </xf>
    <xf numFmtId="0" fontId="4" fillId="0" borderId="0" xfId="0" applyFont="1" applyAlignment="1">
      <alignment wrapText="1"/>
    </xf>
    <xf numFmtId="0" fontId="6" fillId="0" borderId="0" xfId="0" applyFont="1" applyAlignment="1">
      <alignment horizontal="left"/>
    </xf>
    <xf numFmtId="0" fontId="0" fillId="0" borderId="0" xfId="0" applyAlignment="1"/>
    <xf numFmtId="0" fontId="6" fillId="0" borderId="0" xfId="0" applyFont="1" applyAlignment="1"/>
    <xf numFmtId="0" fontId="7" fillId="0" borderId="10" xfId="0" applyFont="1" applyBorder="1" applyAlignment="1">
      <alignment wrapText="1"/>
    </xf>
    <xf numFmtId="0" fontId="4" fillId="0" borderId="1" xfId="0" applyFont="1" applyBorder="1" applyAlignment="1">
      <alignment wrapText="1"/>
    </xf>
    <xf numFmtId="0" fontId="10" fillId="0" borderId="10" xfId="0" applyFont="1" applyBorder="1" applyAlignment="1">
      <alignment wrapText="1"/>
    </xf>
    <xf numFmtId="0" fontId="6" fillId="0" borderId="0" xfId="0" applyFont="1" applyAlignment="1">
      <alignment wrapText="1"/>
    </xf>
    <xf numFmtId="0" fontId="1" fillId="0" borderId="0" xfId="0" applyFont="1" applyAlignment="1">
      <alignment wrapText="1"/>
    </xf>
    <xf numFmtId="0" fontId="7" fillId="0" borderId="0" xfId="0" applyFont="1" applyAlignment="1">
      <alignment wrapText="1"/>
    </xf>
    <xf numFmtId="0" fontId="0" fillId="0" borderId="0" xfId="0" applyAlignment="1">
      <alignment wrapText="1"/>
    </xf>
    <xf numFmtId="0" fontId="6" fillId="0" borderId="21" xfId="0" applyFont="1" applyBorder="1" applyAlignment="1">
      <alignment horizontal="left"/>
    </xf>
    <xf numFmtId="0" fontId="4" fillId="0" borderId="21" xfId="0" applyFont="1" applyBorder="1"/>
    <xf numFmtId="0" fontId="6" fillId="0" borderId="0" xfId="0" applyNumberFormat="1" applyFont="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533400</xdr:colOff>
      <xdr:row>13</xdr:row>
      <xdr:rowOff>0</xdr:rowOff>
    </xdr:from>
    <xdr:to>
      <xdr:col>5</xdr:col>
      <xdr:colOff>552452</xdr:colOff>
      <xdr:row>25</xdr:row>
      <xdr:rowOff>114300</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flipH="1">
          <a:off x="4238625" y="2428875"/>
          <a:ext cx="19052" cy="2409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85728</xdr:colOff>
      <xdr:row>25</xdr:row>
      <xdr:rowOff>114300</xdr:rowOff>
    </xdr:from>
    <xdr:to>
      <xdr:col>5</xdr:col>
      <xdr:colOff>523875</xdr:colOff>
      <xdr:row>25</xdr:row>
      <xdr:rowOff>114300</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flipH="1">
          <a:off x="3543303" y="4838700"/>
          <a:ext cx="6857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3"/>
  <sheetViews>
    <sheetView tabSelected="1" zoomScaleNormal="100" workbookViewId="0">
      <selection activeCell="B1" sqref="B1"/>
    </sheetView>
  </sheetViews>
  <sheetFormatPr defaultColWidth="9.28515625" defaultRowHeight="12.75" x14ac:dyDescent="0.2"/>
  <cols>
    <col min="1" max="1" width="33" style="16" customWidth="1"/>
    <col min="2" max="2" width="3.7109375" style="16" customWidth="1"/>
    <col min="3" max="3" width="4.42578125" style="16" bestFit="1" customWidth="1"/>
    <col min="4" max="4" width="14.7109375" style="16" customWidth="1"/>
    <col min="5" max="5" width="4.42578125" style="16" bestFit="1" customWidth="1"/>
    <col min="6" max="6" width="16.7109375" style="16" customWidth="1"/>
    <col min="7" max="7" width="4.42578125" style="16" bestFit="1" customWidth="1"/>
    <col min="8" max="8" width="14.7109375" style="16" customWidth="1"/>
    <col min="9" max="9" width="3.7109375" style="16" customWidth="1"/>
    <col min="10" max="10" width="3.28515625" style="16" customWidth="1"/>
    <col min="11" max="11" width="21" style="16" customWidth="1"/>
    <col min="12" max="12" width="9.28515625" style="16"/>
    <col min="13" max="13" width="3.5703125" style="16" customWidth="1"/>
    <col min="14" max="14" width="12" style="16" customWidth="1"/>
    <col min="15" max="15" width="3.7109375" style="16" customWidth="1"/>
    <col min="16" max="16" width="7.7109375" style="16" customWidth="1"/>
    <col min="17" max="17" width="5.7109375" style="16" customWidth="1"/>
    <col min="18" max="16384" width="9.28515625" style="16"/>
  </cols>
  <sheetData>
    <row r="1" spans="1:17" ht="16.5" thickBot="1" x14ac:dyDescent="0.3">
      <c r="A1" s="4" t="s">
        <v>159</v>
      </c>
      <c r="B1" s="190"/>
      <c r="C1" s="191"/>
      <c r="D1" s="191"/>
      <c r="E1" s="191"/>
      <c r="F1" s="191"/>
    </row>
    <row r="2" spans="1:17" ht="15.75" x14ac:dyDescent="0.25">
      <c r="A2" s="166" t="s">
        <v>155</v>
      </c>
      <c r="B2" s="5"/>
      <c r="L2" s="26"/>
      <c r="M2" s="26"/>
      <c r="N2" s="26"/>
      <c r="O2" s="26"/>
      <c r="P2" s="26"/>
      <c r="Q2" s="26"/>
    </row>
    <row r="3" spans="1:17" ht="15.75" x14ac:dyDescent="0.25">
      <c r="A3" s="5"/>
      <c r="B3" s="5"/>
      <c r="L3" s="26"/>
      <c r="M3" s="26"/>
      <c r="N3" s="26"/>
      <c r="O3" s="26"/>
      <c r="P3" s="26"/>
      <c r="Q3" s="26"/>
    </row>
    <row r="4" spans="1:17" s="2" customFormat="1" ht="15.75" x14ac:dyDescent="0.25">
      <c r="A4" s="10"/>
      <c r="B4" s="10"/>
      <c r="C4" s="46"/>
      <c r="D4" s="63" t="s">
        <v>46</v>
      </c>
      <c r="E4" s="63" t="s">
        <v>71</v>
      </c>
      <c r="F4" s="63" t="s">
        <v>47</v>
      </c>
      <c r="G4" s="63" t="s">
        <v>72</v>
      </c>
      <c r="H4" s="63" t="s">
        <v>48</v>
      </c>
      <c r="I4" s="63"/>
      <c r="J4" s="63"/>
      <c r="K4" s="10"/>
      <c r="L4" s="46"/>
      <c r="M4" s="46"/>
      <c r="N4" s="46"/>
      <c r="O4" s="46"/>
      <c r="P4" s="46"/>
      <c r="Q4" s="46"/>
    </row>
    <row r="5" spans="1:17" s="107" customFormat="1" ht="26.25" customHeight="1" thickBot="1" x14ac:dyDescent="0.25">
      <c r="B5" s="112"/>
      <c r="C5" s="113"/>
      <c r="D5" s="114" t="s">
        <v>156</v>
      </c>
      <c r="E5" s="115"/>
      <c r="F5" s="114" t="s">
        <v>133</v>
      </c>
      <c r="G5" s="116"/>
      <c r="H5" s="117" t="s">
        <v>134</v>
      </c>
    </row>
    <row r="6" spans="1:17" s="2" customFormat="1" ht="26.25" customHeight="1" thickTop="1" thickBot="1" x14ac:dyDescent="0.25">
      <c r="A6" s="102" t="s">
        <v>107</v>
      </c>
      <c r="B6" s="12"/>
      <c r="C6" s="103"/>
      <c r="D6" s="104"/>
      <c r="E6" s="46"/>
      <c r="F6" s="104"/>
      <c r="G6" s="105"/>
      <c r="H6" s="106"/>
    </row>
    <row r="7" spans="1:17" ht="25.5" customHeight="1" thickTop="1" x14ac:dyDescent="0.2">
      <c r="A7" s="25" t="s">
        <v>108</v>
      </c>
      <c r="B7" s="25"/>
      <c r="C7" s="65"/>
      <c r="D7" s="66">
        <f>+'P2 Income'!C6</f>
        <v>0</v>
      </c>
      <c r="E7" s="67" t="s">
        <v>71</v>
      </c>
      <c r="F7" s="66"/>
      <c r="G7" s="67" t="s">
        <v>72</v>
      </c>
      <c r="H7" s="68">
        <f>+D7-F7</f>
        <v>0</v>
      </c>
      <c r="I7" s="25"/>
      <c r="J7" s="25"/>
      <c r="K7" s="24"/>
      <c r="L7" s="26"/>
      <c r="M7" s="26"/>
      <c r="N7" s="26"/>
      <c r="O7" s="26"/>
      <c r="P7" s="26"/>
      <c r="Q7" s="26"/>
    </row>
    <row r="8" spans="1:17" ht="25.5" customHeight="1" x14ac:dyDescent="0.2">
      <c r="A8" s="25" t="s">
        <v>109</v>
      </c>
      <c r="B8" s="25"/>
      <c r="C8" s="65"/>
      <c r="D8" s="66">
        <f>+'P2 Income'!C7</f>
        <v>0</v>
      </c>
      <c r="E8" s="67" t="s">
        <v>71</v>
      </c>
      <c r="F8" s="66"/>
      <c r="G8" s="67" t="s">
        <v>72</v>
      </c>
      <c r="H8" s="68">
        <f>+D8-F8</f>
        <v>0</v>
      </c>
      <c r="I8" s="25"/>
      <c r="J8" s="25"/>
      <c r="K8" s="26"/>
      <c r="L8" s="26"/>
      <c r="M8" s="26"/>
      <c r="N8" s="26"/>
      <c r="O8" s="26"/>
      <c r="P8" s="26"/>
      <c r="Q8" s="26"/>
    </row>
    <row r="9" spans="1:17" ht="25.5" customHeight="1" x14ac:dyDescent="0.2">
      <c r="A9" s="25" t="s">
        <v>110</v>
      </c>
      <c r="B9" s="25"/>
      <c r="C9" s="65"/>
      <c r="D9" s="66">
        <f>+'P2 Income'!C8</f>
        <v>0</v>
      </c>
      <c r="E9" s="67" t="s">
        <v>71</v>
      </c>
      <c r="F9" s="66"/>
      <c r="G9" s="67" t="s">
        <v>72</v>
      </c>
      <c r="H9" s="68">
        <f t="shared" ref="H9:H11" si="0">+D9-F9</f>
        <v>0</v>
      </c>
      <c r="I9" s="25"/>
      <c r="J9" s="25"/>
      <c r="K9" s="24"/>
      <c r="L9" s="26"/>
      <c r="M9" s="26"/>
      <c r="N9" s="26"/>
      <c r="O9" s="26"/>
      <c r="P9" s="26"/>
      <c r="Q9" s="26"/>
    </row>
    <row r="10" spans="1:17" ht="25.5" customHeight="1" x14ac:dyDescent="0.2">
      <c r="A10" s="38" t="s">
        <v>115</v>
      </c>
      <c r="B10" s="25"/>
      <c r="C10" s="65"/>
      <c r="D10" s="66">
        <f>+'P2 Income'!C9</f>
        <v>0</v>
      </c>
      <c r="E10" s="67" t="s">
        <v>71</v>
      </c>
      <c r="F10" s="66"/>
      <c r="G10" s="67" t="s">
        <v>72</v>
      </c>
      <c r="H10" s="68">
        <f t="shared" si="0"/>
        <v>0</v>
      </c>
      <c r="I10" s="25"/>
      <c r="J10" s="25"/>
      <c r="K10" s="26"/>
      <c r="L10" s="26"/>
      <c r="M10" s="26"/>
      <c r="N10" s="26"/>
      <c r="O10" s="26"/>
      <c r="P10" s="26"/>
      <c r="Q10" s="26"/>
    </row>
    <row r="11" spans="1:17" ht="25.5" customHeight="1" x14ac:dyDescent="0.2">
      <c r="A11" s="25" t="s">
        <v>112</v>
      </c>
      <c r="B11" s="25"/>
      <c r="C11" s="65"/>
      <c r="D11" s="66">
        <f>+'P2 Income'!C14</f>
        <v>0</v>
      </c>
      <c r="E11" s="67" t="s">
        <v>71</v>
      </c>
      <c r="F11" s="66"/>
      <c r="G11" s="67" t="s">
        <v>72</v>
      </c>
      <c r="H11" s="68">
        <f t="shared" si="0"/>
        <v>0</v>
      </c>
      <c r="I11" s="25"/>
      <c r="J11" s="25"/>
      <c r="K11" s="24"/>
      <c r="L11" s="26"/>
      <c r="M11" s="26"/>
      <c r="N11" s="26"/>
      <c r="O11" s="26"/>
      <c r="P11" s="26"/>
      <c r="Q11" s="26"/>
    </row>
    <row r="12" spans="1:17" ht="13.5" customHeight="1" thickBot="1" x14ac:dyDescent="0.25">
      <c r="A12" s="25"/>
      <c r="B12" s="25"/>
      <c r="C12" s="65"/>
      <c r="D12" s="37"/>
      <c r="E12" s="67"/>
      <c r="F12" s="37"/>
      <c r="G12" s="67"/>
      <c r="H12" s="97"/>
      <c r="I12" s="25"/>
      <c r="J12" s="25"/>
      <c r="K12" s="24"/>
      <c r="L12" s="26"/>
      <c r="M12" s="26"/>
      <c r="N12" s="26"/>
      <c r="O12" s="26"/>
      <c r="P12" s="26"/>
      <c r="Q12" s="26"/>
    </row>
    <row r="13" spans="1:17" ht="26.25" customHeight="1" thickBot="1" x14ac:dyDescent="0.25">
      <c r="A13" s="96" t="s">
        <v>129</v>
      </c>
      <c r="B13" s="22"/>
      <c r="C13" s="65" t="s">
        <v>55</v>
      </c>
      <c r="D13" s="101">
        <f>SUM(D7:D12)</f>
        <v>0</v>
      </c>
      <c r="E13" s="38" t="s">
        <v>50</v>
      </c>
      <c r="F13" s="101">
        <f>SUM(F7:F11)</f>
        <v>0</v>
      </c>
      <c r="G13" s="67" t="s">
        <v>56</v>
      </c>
      <c r="H13" s="101">
        <f>SUM(H7:H12)</f>
        <v>0</v>
      </c>
      <c r="I13" s="25"/>
      <c r="J13" s="69"/>
      <c r="K13" s="26"/>
      <c r="L13" s="26"/>
      <c r="M13" s="26"/>
      <c r="N13" s="26"/>
      <c r="O13" s="26"/>
      <c r="P13" s="26"/>
      <c r="Q13" s="26"/>
    </row>
    <row r="14" spans="1:17" s="2" customFormat="1" ht="12.75" customHeight="1" thickBot="1" x14ac:dyDescent="0.25">
      <c r="B14" s="70"/>
      <c r="C14" s="71"/>
      <c r="D14" s="72"/>
      <c r="E14" s="67"/>
      <c r="F14" s="73"/>
      <c r="G14" s="73"/>
      <c r="H14" s="74"/>
      <c r="I14" s="64"/>
      <c r="J14" s="64"/>
      <c r="K14" s="46"/>
      <c r="L14" s="46"/>
      <c r="M14" s="46"/>
      <c r="N14" s="46"/>
      <c r="O14" s="46"/>
      <c r="P14" s="46"/>
      <c r="Q14" s="46"/>
    </row>
    <row r="15" spans="1:17" s="2" customFormat="1" ht="25.5" customHeight="1" thickTop="1" thickBot="1" x14ac:dyDescent="0.25">
      <c r="A15" s="100" t="s">
        <v>11</v>
      </c>
      <c r="B15" s="70"/>
      <c r="C15" s="71"/>
      <c r="D15" s="72"/>
      <c r="E15" s="67"/>
      <c r="F15" s="73"/>
      <c r="G15" s="73"/>
      <c r="H15" s="74"/>
      <c r="I15" s="64"/>
      <c r="J15" s="64"/>
      <c r="K15" s="46"/>
      <c r="L15" s="46"/>
      <c r="M15" s="46"/>
      <c r="N15" s="46"/>
      <c r="O15" s="46"/>
      <c r="P15" s="46"/>
      <c r="Q15" s="46"/>
    </row>
    <row r="16" spans="1:17" ht="25.5" customHeight="1" thickTop="1" x14ac:dyDescent="0.2">
      <c r="A16" s="25" t="s">
        <v>106</v>
      </c>
      <c r="B16" s="25"/>
      <c r="C16" s="65"/>
      <c r="D16" s="66">
        <f>+'P3 Disbursements'!C6</f>
        <v>0</v>
      </c>
      <c r="E16" s="38"/>
      <c r="F16" s="75"/>
      <c r="G16" s="75"/>
      <c r="H16" s="76"/>
      <c r="I16" s="25"/>
      <c r="J16" s="25"/>
      <c r="K16" s="24"/>
      <c r="L16" s="26"/>
      <c r="M16" s="26"/>
      <c r="N16" s="26"/>
      <c r="O16" s="26"/>
      <c r="P16" s="26"/>
      <c r="Q16" s="26"/>
    </row>
    <row r="17" spans="1:17" ht="25.5" customHeight="1" x14ac:dyDescent="0.2">
      <c r="A17" s="25" t="s">
        <v>124</v>
      </c>
      <c r="B17" s="25"/>
      <c r="C17" s="65"/>
      <c r="D17" s="66">
        <f>+'P4 Disbursements'!C6</f>
        <v>0</v>
      </c>
      <c r="E17" s="38"/>
      <c r="F17" s="75"/>
      <c r="G17" s="75"/>
      <c r="H17" s="76"/>
      <c r="I17" s="25"/>
      <c r="J17" s="25"/>
      <c r="K17" s="26"/>
      <c r="L17" s="26"/>
      <c r="M17" s="26"/>
      <c r="N17" s="26"/>
      <c r="O17" s="26"/>
      <c r="P17" s="26"/>
      <c r="Q17" s="26"/>
    </row>
    <row r="18" spans="1:17" ht="25.5" customHeight="1" x14ac:dyDescent="0.2">
      <c r="A18" s="134" t="s">
        <v>150</v>
      </c>
      <c r="B18" s="25"/>
      <c r="C18" s="65"/>
      <c r="D18" s="66">
        <f>+'P4 Disbursements'!C7</f>
        <v>0</v>
      </c>
      <c r="E18" s="38"/>
      <c r="F18" s="75"/>
      <c r="G18" s="75"/>
      <c r="H18" s="76"/>
      <c r="I18" s="25"/>
      <c r="J18" s="25"/>
      <c r="K18" s="26"/>
      <c r="L18" s="26"/>
      <c r="M18" s="26"/>
      <c r="N18" s="26"/>
      <c r="O18" s="26"/>
      <c r="P18" s="26"/>
      <c r="Q18" s="26"/>
    </row>
    <row r="19" spans="1:17" ht="25.5" customHeight="1" x14ac:dyDescent="0.2">
      <c r="A19" s="25" t="s">
        <v>116</v>
      </c>
      <c r="B19" s="25"/>
      <c r="C19" s="65"/>
      <c r="D19" s="66">
        <f>+'P4 Disbursements'!C15</f>
        <v>0</v>
      </c>
      <c r="E19" s="38"/>
      <c r="F19" s="75"/>
      <c r="G19" s="75"/>
      <c r="H19" s="76"/>
      <c r="I19" s="25"/>
      <c r="J19" s="25"/>
      <c r="K19" s="26"/>
      <c r="L19" s="26"/>
      <c r="M19" s="26"/>
      <c r="N19" s="26"/>
      <c r="O19" s="26"/>
      <c r="P19" s="26"/>
      <c r="Q19" s="26"/>
    </row>
    <row r="20" spans="1:17" ht="25.5" customHeight="1" x14ac:dyDescent="0.2">
      <c r="A20" s="134" t="s">
        <v>117</v>
      </c>
      <c r="B20" s="25"/>
      <c r="C20" s="65"/>
      <c r="D20" s="66">
        <f>+'P4 Disbursements'!C17</f>
        <v>0</v>
      </c>
      <c r="E20" s="38"/>
      <c r="F20" s="75"/>
      <c r="G20" s="75"/>
      <c r="H20" s="76"/>
      <c r="I20" s="25"/>
      <c r="J20" s="25"/>
      <c r="K20" s="24"/>
      <c r="L20" s="26"/>
      <c r="M20" s="26"/>
      <c r="N20" s="26"/>
      <c r="O20" s="26"/>
      <c r="P20" s="26"/>
      <c r="Q20" s="26"/>
    </row>
    <row r="21" spans="1:17" ht="25.5" customHeight="1" x14ac:dyDescent="0.2">
      <c r="A21" s="25" t="s">
        <v>118</v>
      </c>
      <c r="B21" s="25"/>
      <c r="C21" s="65"/>
      <c r="D21" s="66">
        <f>+'P4 Disbursements'!C18</f>
        <v>0</v>
      </c>
      <c r="E21" s="38"/>
      <c r="F21" s="75"/>
      <c r="G21" s="75"/>
      <c r="H21" s="76"/>
      <c r="I21" s="25"/>
      <c r="J21" s="25"/>
      <c r="K21" s="24"/>
      <c r="L21" s="26"/>
      <c r="M21" s="26"/>
      <c r="N21" s="26"/>
      <c r="O21" s="26"/>
      <c r="P21" s="26"/>
      <c r="Q21" s="26"/>
    </row>
    <row r="22" spans="1:17" ht="25.5" customHeight="1" x14ac:dyDescent="0.2">
      <c r="A22" s="134" t="s">
        <v>125</v>
      </c>
      <c r="B22" s="134"/>
      <c r="C22" s="135"/>
      <c r="D22" s="136">
        <f>+'P4 Disbursements'!C23</f>
        <v>0</v>
      </c>
      <c r="E22" s="137"/>
      <c r="F22" s="138"/>
      <c r="G22" s="138"/>
      <c r="H22" s="139"/>
      <c r="I22" s="134"/>
      <c r="J22" s="25"/>
      <c r="K22" s="26"/>
      <c r="L22" s="26"/>
      <c r="M22" s="26"/>
      <c r="N22" s="26"/>
      <c r="O22" s="26"/>
      <c r="P22" s="26"/>
      <c r="Q22" s="26"/>
    </row>
    <row r="23" spans="1:17" ht="13.5" thickBot="1" x14ac:dyDescent="0.25">
      <c r="A23" s="134"/>
      <c r="B23" s="134"/>
      <c r="C23" s="135"/>
      <c r="D23" s="137"/>
      <c r="E23" s="137"/>
      <c r="F23" s="138"/>
      <c r="G23" s="138"/>
      <c r="H23" s="139"/>
      <c r="I23" s="134"/>
      <c r="J23" s="25"/>
    </row>
    <row r="24" spans="1:17" ht="26.25" customHeight="1" thickBot="1" x14ac:dyDescent="0.25">
      <c r="A24" s="96" t="s">
        <v>131</v>
      </c>
      <c r="B24" s="22"/>
      <c r="C24" s="140" t="s">
        <v>49</v>
      </c>
      <c r="D24" s="101">
        <f>SUM(D16:D23)</f>
        <v>0</v>
      </c>
      <c r="E24" s="141"/>
      <c r="F24" s="142"/>
      <c r="G24" s="142"/>
      <c r="H24" s="143"/>
      <c r="I24" s="134"/>
      <c r="J24" s="25"/>
    </row>
    <row r="25" spans="1:17" ht="13.5" thickBot="1" x14ac:dyDescent="0.25">
      <c r="A25" s="22"/>
      <c r="B25" s="22"/>
      <c r="C25" s="134"/>
      <c r="D25" s="144"/>
      <c r="E25" s="134"/>
      <c r="F25" s="134"/>
      <c r="G25" s="134"/>
      <c r="H25" s="134"/>
      <c r="I25" s="134"/>
      <c r="J25" s="25"/>
    </row>
    <row r="26" spans="1:17" ht="25.5" customHeight="1" thickBot="1" x14ac:dyDescent="0.25">
      <c r="A26" s="145" t="s">
        <v>126</v>
      </c>
      <c r="B26" s="134"/>
      <c r="C26" s="134" t="s">
        <v>50</v>
      </c>
      <c r="D26" s="146">
        <f>+F13</f>
        <v>0</v>
      </c>
      <c r="E26" s="134"/>
      <c r="F26" s="134"/>
      <c r="G26" s="134"/>
      <c r="H26" s="134"/>
      <c r="I26" s="134"/>
      <c r="J26" s="25"/>
    </row>
    <row r="27" spans="1:17" x14ac:dyDescent="0.2">
      <c r="A27" s="134"/>
      <c r="B27" s="134"/>
      <c r="C27" s="134"/>
      <c r="D27" s="144"/>
      <c r="E27" s="134"/>
      <c r="F27" s="134"/>
      <c r="G27" s="134"/>
      <c r="H27" s="134"/>
      <c r="I27" s="134"/>
      <c r="J27" s="25"/>
    </row>
    <row r="28" spans="1:17" ht="13.5" thickBot="1" x14ac:dyDescent="0.25">
      <c r="A28" s="175" t="s">
        <v>69</v>
      </c>
      <c r="B28" s="176"/>
      <c r="C28" s="176"/>
      <c r="D28" s="176"/>
      <c r="E28" s="176"/>
      <c r="F28" s="176"/>
      <c r="G28" s="176"/>
      <c r="H28" s="176"/>
      <c r="I28" s="177"/>
      <c r="J28" s="25"/>
    </row>
    <row r="29" spans="1:17" ht="25.5" customHeight="1" thickBot="1" x14ac:dyDescent="0.25">
      <c r="A29" s="98" t="s">
        <v>127</v>
      </c>
      <c r="B29" s="99"/>
      <c r="C29" s="141"/>
      <c r="D29" s="146">
        <f>+D24-D26</f>
        <v>0</v>
      </c>
      <c r="E29" s="141"/>
      <c r="F29" s="141"/>
      <c r="G29" s="141"/>
      <c r="H29" s="141"/>
      <c r="I29" s="147"/>
      <c r="J29" s="25"/>
    </row>
    <row r="30" spans="1:17" x14ac:dyDescent="0.2">
      <c r="A30" s="81" t="s">
        <v>132</v>
      </c>
      <c r="B30" s="137"/>
      <c r="C30" s="137"/>
      <c r="D30" s="137"/>
      <c r="E30" s="137"/>
      <c r="F30" s="137"/>
      <c r="G30" s="137"/>
      <c r="H30" s="137"/>
      <c r="I30" s="137"/>
      <c r="J30" s="25"/>
    </row>
    <row r="31" spans="1:17" ht="13.5" thickBot="1" x14ac:dyDescent="0.25">
      <c r="A31" s="175" t="s">
        <v>70</v>
      </c>
      <c r="B31" s="176"/>
      <c r="C31" s="176"/>
      <c r="D31" s="176"/>
      <c r="E31" s="176"/>
      <c r="F31" s="176"/>
      <c r="G31" s="176"/>
      <c r="H31" s="176"/>
      <c r="I31" s="177"/>
      <c r="J31" s="25"/>
    </row>
    <row r="32" spans="1:17" ht="25.5" customHeight="1" thickBot="1" x14ac:dyDescent="0.25">
      <c r="A32" s="98" t="s">
        <v>128</v>
      </c>
      <c r="B32" s="99"/>
      <c r="C32" s="141"/>
      <c r="D32" s="146"/>
      <c r="E32" s="141"/>
      <c r="F32" s="141"/>
      <c r="G32" s="141"/>
      <c r="H32" s="141"/>
      <c r="I32" s="147"/>
      <c r="J32" s="25"/>
    </row>
    <row r="33" spans="1:10" ht="25.5" customHeight="1" x14ac:dyDescent="0.2">
      <c r="A33" s="134"/>
      <c r="B33" s="134"/>
      <c r="C33" s="134"/>
      <c r="D33" s="134"/>
      <c r="E33" s="134"/>
      <c r="F33" s="134"/>
      <c r="G33" s="134"/>
      <c r="H33" s="134"/>
      <c r="I33" s="134"/>
      <c r="J33" s="25"/>
    </row>
    <row r="34" spans="1:10" x14ac:dyDescent="0.2">
      <c r="A34" s="77" t="s">
        <v>54</v>
      </c>
      <c r="B34" s="78"/>
      <c r="C34" s="78"/>
      <c r="D34" s="78"/>
      <c r="E34" s="78"/>
      <c r="F34" s="78"/>
      <c r="G34" s="78"/>
      <c r="H34" s="78"/>
      <c r="I34" s="79"/>
      <c r="J34" s="25"/>
    </row>
    <row r="35" spans="1:10" x14ac:dyDescent="0.2">
      <c r="A35" s="80" t="s">
        <v>51</v>
      </c>
      <c r="B35" s="81"/>
      <c r="C35" s="81"/>
      <c r="D35" s="81"/>
      <c r="E35" s="81"/>
      <c r="I35" s="82"/>
      <c r="J35" s="25"/>
    </row>
    <row r="36" spans="1:10" x14ac:dyDescent="0.2">
      <c r="A36" s="80"/>
      <c r="B36" s="81"/>
      <c r="C36" s="81"/>
      <c r="D36" s="81"/>
      <c r="E36" s="81"/>
      <c r="F36" s="81"/>
      <c r="G36" s="81"/>
      <c r="H36" s="81"/>
      <c r="I36" s="82"/>
      <c r="J36" s="25"/>
    </row>
    <row r="37" spans="1:10" x14ac:dyDescent="0.2">
      <c r="A37" s="80" t="s">
        <v>52</v>
      </c>
      <c r="B37" s="81"/>
      <c r="C37" s="81"/>
      <c r="D37" s="81"/>
      <c r="E37" s="81"/>
      <c r="F37" s="81" t="s">
        <v>53</v>
      </c>
      <c r="G37" s="81"/>
      <c r="H37" s="81"/>
      <c r="I37" s="82"/>
      <c r="J37" s="25"/>
    </row>
    <row r="38" spans="1:10" x14ac:dyDescent="0.2">
      <c r="A38" s="140"/>
      <c r="B38" s="141"/>
      <c r="C38" s="141"/>
      <c r="D38" s="141"/>
      <c r="E38" s="141"/>
      <c r="F38" s="141"/>
      <c r="G38" s="141"/>
      <c r="H38" s="141"/>
      <c r="I38" s="147"/>
      <c r="J38" s="25"/>
    </row>
    <row r="39" spans="1:10" x14ac:dyDescent="0.2">
      <c r="A39" s="134"/>
      <c r="B39" s="134"/>
      <c r="C39" s="134"/>
      <c r="D39" s="134"/>
      <c r="E39" s="134"/>
      <c r="F39" s="134"/>
      <c r="G39" s="134"/>
      <c r="H39" s="134"/>
      <c r="I39" s="134"/>
      <c r="J39" s="25"/>
    </row>
    <row r="40" spans="1:10" x14ac:dyDescent="0.2">
      <c r="A40" s="134"/>
      <c r="B40" s="134"/>
      <c r="C40" s="134"/>
      <c r="D40" s="134"/>
      <c r="E40" s="134"/>
      <c r="F40" s="134"/>
      <c r="G40" s="134"/>
      <c r="H40" s="134"/>
      <c r="I40" s="134"/>
      <c r="J40" s="25"/>
    </row>
    <row r="41" spans="1:10" x14ac:dyDescent="0.2">
      <c r="A41" s="25"/>
      <c r="B41" s="25"/>
      <c r="C41" s="25"/>
      <c r="D41" s="25"/>
      <c r="E41" s="25"/>
      <c r="F41" s="25"/>
      <c r="G41" s="25"/>
      <c r="H41" s="25"/>
      <c r="I41" s="25"/>
      <c r="J41" s="25"/>
    </row>
    <row r="42" spans="1:10" x14ac:dyDescent="0.2">
      <c r="A42" s="25"/>
      <c r="B42" s="25"/>
      <c r="C42" s="25"/>
      <c r="D42" s="25"/>
      <c r="E42" s="25"/>
      <c r="F42" s="25"/>
      <c r="G42" s="25"/>
      <c r="H42" s="25"/>
      <c r="I42" s="25"/>
      <c r="J42" s="25"/>
    </row>
    <row r="43" spans="1:10" x14ac:dyDescent="0.2">
      <c r="A43" s="25"/>
      <c r="B43" s="25"/>
      <c r="C43" s="25"/>
      <c r="D43" s="25"/>
      <c r="E43" s="25"/>
      <c r="F43" s="25"/>
      <c r="G43" s="25"/>
      <c r="H43" s="25"/>
      <c r="I43" s="25"/>
      <c r="J43" s="25"/>
    </row>
  </sheetData>
  <mergeCells count="2">
    <mergeCell ref="A28:I28"/>
    <mergeCell ref="A31:I31"/>
  </mergeCells>
  <phoneticPr fontId="0" type="noConversion"/>
  <pageMargins left="0.5" right="0.25" top="0.5" bottom="0.25" header="0" footer="0"/>
  <pageSetup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7"/>
  <sheetViews>
    <sheetView zoomScaleNormal="100" workbookViewId="0">
      <selection activeCell="B2" sqref="B2"/>
    </sheetView>
  </sheetViews>
  <sheetFormatPr defaultColWidth="9.28515625" defaultRowHeight="12.75" x14ac:dyDescent="0.2"/>
  <cols>
    <col min="1" max="1" width="31.28515625" style="16" customWidth="1"/>
    <col min="2" max="2" width="3.7109375" style="16" customWidth="1"/>
    <col min="3" max="3" width="14.7109375" style="16" customWidth="1"/>
    <col min="4" max="4" width="3.7109375" style="16" customWidth="1"/>
    <col min="5" max="5" width="14.7109375" style="16" customWidth="1"/>
    <col min="6" max="6" width="3.7109375" style="16" customWidth="1"/>
    <col min="7" max="7" width="14.7109375" style="16" customWidth="1"/>
    <col min="8" max="8" width="3.7109375" style="16" customWidth="1"/>
    <col min="9" max="9" width="14.7109375" style="16" customWidth="1"/>
    <col min="10" max="10" width="3.28515625" style="16" customWidth="1"/>
    <col min="11" max="11" width="10.7109375" style="16" customWidth="1"/>
    <col min="12" max="12" width="4.5703125" style="16" customWidth="1"/>
    <col min="13" max="13" width="11.7109375" style="16" customWidth="1"/>
    <col min="14" max="16384" width="9.28515625" style="16"/>
  </cols>
  <sheetData>
    <row r="1" spans="1:16" ht="18" x14ac:dyDescent="0.25">
      <c r="A1" s="4" t="str">
        <f>+'P1 Summary'!A1</f>
        <v>Friary/Community:</v>
      </c>
      <c r="B1" s="192">
        <f>+'P1 Summary'!B1</f>
        <v>0</v>
      </c>
      <c r="C1" s="57"/>
      <c r="D1" s="57"/>
      <c r="E1" s="57"/>
      <c r="J1" s="3"/>
    </row>
    <row r="2" spans="1:16" ht="15.75" x14ac:dyDescent="0.25">
      <c r="A2" s="5" t="s">
        <v>142</v>
      </c>
      <c r="B2" s="5"/>
      <c r="C2" s="4"/>
      <c r="D2" s="4"/>
      <c r="E2" s="4"/>
      <c r="F2" s="28"/>
      <c r="G2" s="28"/>
      <c r="H2" s="28"/>
      <c r="I2" s="28"/>
      <c r="J2" s="3"/>
      <c r="K2" s="26"/>
      <c r="L2" s="26"/>
      <c r="M2" s="26"/>
      <c r="N2" s="26"/>
      <c r="O2" s="26"/>
      <c r="P2" s="26"/>
    </row>
    <row r="4" spans="1:16" s="107" customFormat="1" ht="25.5" customHeight="1" thickBot="1" x14ac:dyDescent="0.25">
      <c r="B4" s="108"/>
      <c r="C4" s="109" t="s">
        <v>157</v>
      </c>
      <c r="D4" s="110"/>
      <c r="E4" s="111"/>
      <c r="G4" s="174" t="s">
        <v>158</v>
      </c>
      <c r="H4" s="110"/>
      <c r="I4" s="111"/>
    </row>
    <row r="5" spans="1:16" s="2" customFormat="1" ht="25.5" customHeight="1" thickTop="1" thickBot="1" x14ac:dyDescent="0.25">
      <c r="A5" s="102" t="s">
        <v>107</v>
      </c>
      <c r="C5" s="58"/>
      <c r="D5" s="59"/>
      <c r="E5" s="59"/>
      <c r="G5" s="58"/>
      <c r="H5" s="59"/>
      <c r="I5" s="59"/>
    </row>
    <row r="6" spans="1:16" ht="25.5" customHeight="1" thickTop="1" thickBot="1" x14ac:dyDescent="0.25">
      <c r="A6" s="23" t="s">
        <v>108</v>
      </c>
      <c r="B6" s="27"/>
      <c r="C6" s="118"/>
      <c r="D6" s="25"/>
      <c r="E6" s="25"/>
      <c r="F6" s="25"/>
      <c r="G6" s="118"/>
      <c r="H6" s="25"/>
      <c r="I6" s="25"/>
      <c r="J6" s="25"/>
    </row>
    <row r="7" spans="1:16" ht="25.5" customHeight="1" thickTop="1" thickBot="1" x14ac:dyDescent="0.25">
      <c r="A7" s="23" t="s">
        <v>109</v>
      </c>
      <c r="B7" s="27"/>
      <c r="C7" s="118"/>
      <c r="D7" s="25"/>
      <c r="E7" s="25"/>
      <c r="F7" s="25"/>
      <c r="G7" s="119"/>
      <c r="H7" s="25"/>
      <c r="I7" s="25"/>
      <c r="J7" s="25"/>
    </row>
    <row r="8" spans="1:16" ht="26.25" customHeight="1" thickTop="1" thickBot="1" x14ac:dyDescent="0.25">
      <c r="A8" s="92" t="s">
        <v>113</v>
      </c>
      <c r="B8" s="27"/>
      <c r="C8" s="118"/>
      <c r="D8" s="25"/>
      <c r="E8" s="25"/>
      <c r="F8" s="25"/>
      <c r="G8" s="118"/>
      <c r="H8" s="25"/>
      <c r="I8" s="25"/>
      <c r="J8" s="25"/>
    </row>
    <row r="9" spans="1:16" ht="26.25" customHeight="1" thickTop="1" thickBot="1" x14ac:dyDescent="0.25">
      <c r="A9" s="92" t="s">
        <v>111</v>
      </c>
      <c r="B9" s="27"/>
      <c r="C9" s="118">
        <f>+E10+E11+E12+E13</f>
        <v>0</v>
      </c>
      <c r="D9" s="25"/>
      <c r="E9" s="25"/>
      <c r="F9" s="25"/>
      <c r="G9" s="119">
        <f>+I10+I11+I12+I13</f>
        <v>0</v>
      </c>
      <c r="H9" s="25"/>
      <c r="I9" s="25"/>
      <c r="J9" s="25"/>
    </row>
    <row r="10" spans="1:16" ht="25.5" customHeight="1" thickTop="1" x14ac:dyDescent="0.2">
      <c r="A10" s="89" t="s">
        <v>13</v>
      </c>
      <c r="C10" s="60"/>
      <c r="D10" s="25"/>
      <c r="E10" s="32"/>
      <c r="F10" s="25"/>
      <c r="G10" s="25"/>
      <c r="H10" s="25"/>
      <c r="I10" s="32"/>
      <c r="J10" s="25"/>
    </row>
    <row r="11" spans="1:16" ht="25.5" customHeight="1" x14ac:dyDescent="0.2">
      <c r="A11" s="89" t="s">
        <v>14</v>
      </c>
      <c r="C11" s="60"/>
      <c r="D11" s="25"/>
      <c r="E11" s="32"/>
      <c r="F11" s="25"/>
      <c r="G11" s="25"/>
      <c r="H11" s="25"/>
      <c r="I11" s="32"/>
      <c r="J11" s="25"/>
    </row>
    <row r="12" spans="1:16" ht="25.5" customHeight="1" x14ac:dyDescent="0.2">
      <c r="A12" s="89" t="s">
        <v>96</v>
      </c>
      <c r="C12" s="60"/>
      <c r="D12" s="25"/>
      <c r="E12" s="60">
        <f>+'P7 Earnings'!H19</f>
        <v>0</v>
      </c>
      <c r="F12" s="25"/>
      <c r="G12" s="25"/>
      <c r="H12" s="25"/>
      <c r="I12" s="32"/>
      <c r="J12" s="25"/>
    </row>
    <row r="13" spans="1:16" ht="25.5" customHeight="1" x14ac:dyDescent="0.2">
      <c r="A13" s="89" t="s">
        <v>97</v>
      </c>
      <c r="C13" s="60"/>
      <c r="D13" s="25"/>
      <c r="E13" s="32"/>
      <c r="F13" s="25"/>
      <c r="G13" s="25"/>
      <c r="H13" s="25"/>
      <c r="I13" s="32"/>
      <c r="J13" s="25"/>
    </row>
    <row r="14" spans="1:16" ht="25.5" customHeight="1" thickBot="1" x14ac:dyDescent="0.25">
      <c r="A14" s="81" t="s">
        <v>112</v>
      </c>
      <c r="B14" s="27"/>
      <c r="C14" s="118">
        <f>+E15+E16</f>
        <v>0</v>
      </c>
      <c r="D14" s="25"/>
      <c r="E14" s="25"/>
      <c r="F14" s="25"/>
      <c r="G14" s="118">
        <f>+I15+I16</f>
        <v>0</v>
      </c>
      <c r="H14" s="25"/>
      <c r="I14" s="25"/>
      <c r="J14" s="25"/>
    </row>
    <row r="15" spans="1:16" ht="25.5" customHeight="1" thickTop="1" x14ac:dyDescent="0.2">
      <c r="A15" s="90"/>
      <c r="B15" s="27"/>
      <c r="C15" s="60"/>
      <c r="D15" s="25"/>
      <c r="E15" s="61"/>
      <c r="F15" s="25"/>
      <c r="G15" s="25"/>
      <c r="H15" s="25"/>
      <c r="I15" s="32"/>
      <c r="J15" s="25"/>
    </row>
    <row r="16" spans="1:16" ht="25.5" customHeight="1" x14ac:dyDescent="0.25">
      <c r="A16" s="170" t="s">
        <v>152</v>
      </c>
      <c r="B16" s="27"/>
      <c r="C16" s="60">
        <f>+C14+C9+C8+C7+C6</f>
        <v>0</v>
      </c>
      <c r="D16" s="25"/>
      <c r="E16" s="61"/>
      <c r="F16" s="25"/>
      <c r="G16" s="169">
        <f>+G14+G9+G8+G7+G6</f>
        <v>0</v>
      </c>
      <c r="H16" s="25"/>
      <c r="I16" s="32"/>
      <c r="J16" s="25"/>
    </row>
    <row r="17" spans="1:11" ht="12" customHeight="1" x14ac:dyDescent="0.2">
      <c r="B17" s="27"/>
      <c r="C17" s="37"/>
      <c r="D17" s="25"/>
      <c r="E17" s="25"/>
      <c r="F17" s="25"/>
      <c r="G17" s="37"/>
      <c r="H17" s="25"/>
      <c r="I17" s="25"/>
      <c r="J17" s="25"/>
    </row>
    <row r="18" spans="1:11" x14ac:dyDescent="0.2">
      <c r="A18" s="16" t="s">
        <v>130</v>
      </c>
      <c r="B18" s="23"/>
      <c r="C18" s="22"/>
      <c r="D18" s="22"/>
      <c r="E18" s="22"/>
      <c r="F18" s="25"/>
      <c r="G18" s="38"/>
      <c r="H18" s="25"/>
      <c r="I18" s="25"/>
      <c r="J18" s="25"/>
      <c r="K18" s="26"/>
    </row>
    <row r="19" spans="1:11" ht="12" customHeight="1" x14ac:dyDescent="0.2">
      <c r="A19" s="23"/>
      <c r="B19" s="23"/>
      <c r="C19" s="22"/>
      <c r="D19" s="22"/>
      <c r="E19" s="22"/>
      <c r="F19" s="134"/>
      <c r="G19" s="137"/>
      <c r="H19" s="134"/>
      <c r="I19" s="134"/>
      <c r="J19" s="134"/>
      <c r="K19" s="26"/>
    </row>
    <row r="20" spans="1:11" x14ac:dyDescent="0.2">
      <c r="A20" s="150"/>
      <c r="B20" s="150"/>
      <c r="C20" s="150"/>
      <c r="D20" s="150"/>
      <c r="E20" s="150"/>
      <c r="F20" s="150"/>
      <c r="G20" s="150"/>
      <c r="H20" s="150"/>
      <c r="I20" s="150"/>
      <c r="J20" s="150"/>
    </row>
    <row r="21" spans="1:11" x14ac:dyDescent="0.2">
      <c r="A21" s="165" t="s">
        <v>76</v>
      </c>
      <c r="B21" s="150"/>
      <c r="C21" s="150"/>
      <c r="D21" s="150"/>
      <c r="E21" s="150"/>
      <c r="F21" s="150"/>
      <c r="G21" s="150"/>
      <c r="H21" s="150"/>
      <c r="I21" s="150"/>
      <c r="J21" s="150"/>
    </row>
    <row r="22" spans="1:11" ht="12.75" customHeight="1" x14ac:dyDescent="0.2">
      <c r="A22" s="165" t="s">
        <v>114</v>
      </c>
      <c r="B22" s="165"/>
      <c r="C22" s="62"/>
      <c r="D22" s="62"/>
      <c r="E22" s="62"/>
      <c r="F22" s="150"/>
      <c r="G22" s="150"/>
      <c r="H22" s="150"/>
      <c r="I22" s="150"/>
      <c r="J22" s="150"/>
    </row>
    <row r="23" spans="1:11" x14ac:dyDescent="0.2">
      <c r="A23" s="150"/>
      <c r="B23" s="150"/>
      <c r="C23" s="150"/>
      <c r="D23" s="150"/>
      <c r="E23" s="150"/>
      <c r="F23" s="150"/>
      <c r="G23" s="150"/>
      <c r="H23" s="150"/>
      <c r="I23" s="150"/>
      <c r="J23" s="150"/>
    </row>
    <row r="24" spans="1:11" x14ac:dyDescent="0.2">
      <c r="A24" s="150"/>
      <c r="B24" s="150"/>
      <c r="C24" s="150"/>
      <c r="D24" s="150"/>
      <c r="E24" s="150"/>
      <c r="F24" s="150"/>
      <c r="G24" s="150"/>
      <c r="H24" s="150"/>
      <c r="I24" s="150"/>
      <c r="J24" s="150"/>
    </row>
    <row r="25" spans="1:11" x14ac:dyDescent="0.2">
      <c r="A25" s="150"/>
      <c r="B25" s="150"/>
      <c r="C25" s="150"/>
      <c r="D25" s="150"/>
      <c r="E25" s="150"/>
      <c r="F25" s="150"/>
      <c r="G25" s="150"/>
      <c r="H25" s="150"/>
      <c r="I25" s="150"/>
      <c r="J25" s="150"/>
    </row>
    <row r="26" spans="1:11" x14ac:dyDescent="0.2">
      <c r="A26" s="150"/>
      <c r="B26" s="150"/>
      <c r="C26" s="150"/>
      <c r="D26" s="150"/>
      <c r="E26" s="150"/>
      <c r="F26" s="150"/>
      <c r="G26" s="150"/>
      <c r="H26" s="150"/>
      <c r="I26" s="150"/>
      <c r="J26" s="150"/>
    </row>
    <row r="27" spans="1:11" x14ac:dyDescent="0.2">
      <c r="A27" s="150"/>
      <c r="B27" s="150"/>
      <c r="C27" s="150"/>
      <c r="D27" s="150"/>
      <c r="E27" s="150"/>
      <c r="F27" s="150"/>
      <c r="G27" s="150"/>
      <c r="H27" s="150"/>
      <c r="I27" s="150"/>
      <c r="J27" s="150"/>
    </row>
    <row r="28" spans="1:11" x14ac:dyDescent="0.2">
      <c r="A28" s="150"/>
      <c r="B28" s="150"/>
      <c r="C28" s="150"/>
      <c r="D28" s="150"/>
      <c r="E28" s="150"/>
      <c r="F28" s="150"/>
      <c r="G28" s="150"/>
      <c r="H28" s="150"/>
      <c r="I28" s="150"/>
      <c r="J28" s="150"/>
    </row>
    <row r="29" spans="1:11" x14ac:dyDescent="0.2">
      <c r="A29" s="150"/>
      <c r="B29" s="150"/>
      <c r="C29" s="150"/>
      <c r="D29" s="150"/>
      <c r="E29" s="150"/>
      <c r="F29" s="150"/>
      <c r="G29" s="150"/>
      <c r="H29" s="150"/>
      <c r="I29" s="150"/>
      <c r="J29" s="150"/>
    </row>
    <row r="30" spans="1:11" x14ac:dyDescent="0.2">
      <c r="A30" s="150"/>
      <c r="B30" s="150"/>
      <c r="C30" s="150"/>
      <c r="D30" s="150"/>
      <c r="E30" s="150"/>
      <c r="F30" s="150"/>
      <c r="G30" s="150"/>
      <c r="H30" s="150"/>
      <c r="I30" s="150"/>
      <c r="J30" s="150"/>
    </row>
    <row r="31" spans="1:11" x14ac:dyDescent="0.2">
      <c r="A31" s="150"/>
      <c r="B31" s="150"/>
      <c r="C31" s="150"/>
      <c r="D31" s="150"/>
      <c r="E31" s="150"/>
      <c r="F31" s="150"/>
      <c r="G31" s="150"/>
      <c r="H31" s="150"/>
      <c r="I31" s="150"/>
      <c r="J31" s="150"/>
    </row>
    <row r="32" spans="1:11" x14ac:dyDescent="0.2">
      <c r="A32" s="150"/>
      <c r="B32" s="150"/>
      <c r="C32" s="150"/>
      <c r="D32" s="150"/>
      <c r="E32" s="150"/>
      <c r="F32" s="150"/>
      <c r="G32" s="150"/>
      <c r="H32" s="150"/>
      <c r="I32" s="150"/>
      <c r="J32" s="150"/>
    </row>
    <row r="33" spans="1:10" x14ac:dyDescent="0.2">
      <c r="A33" s="150"/>
      <c r="B33" s="150"/>
      <c r="C33" s="150"/>
      <c r="D33" s="150"/>
      <c r="E33" s="150"/>
      <c r="F33" s="150"/>
      <c r="G33" s="150"/>
      <c r="H33" s="150"/>
      <c r="I33" s="150"/>
      <c r="J33" s="150"/>
    </row>
    <row r="34" spans="1:10" x14ac:dyDescent="0.2">
      <c r="A34" s="150"/>
      <c r="B34" s="150"/>
      <c r="C34" s="150"/>
      <c r="D34" s="150"/>
      <c r="E34" s="150"/>
      <c r="F34" s="150"/>
      <c r="G34" s="150"/>
      <c r="H34" s="150"/>
      <c r="I34" s="150"/>
      <c r="J34" s="150"/>
    </row>
    <row r="35" spans="1:10" x14ac:dyDescent="0.2">
      <c r="A35" s="150"/>
      <c r="B35" s="150"/>
      <c r="C35" s="150"/>
      <c r="D35" s="150"/>
      <c r="E35" s="150"/>
      <c r="F35" s="150"/>
      <c r="G35" s="150"/>
      <c r="H35" s="150"/>
      <c r="I35" s="150"/>
      <c r="J35" s="150"/>
    </row>
    <row r="36" spans="1:10" x14ac:dyDescent="0.2">
      <c r="A36" s="150"/>
      <c r="B36" s="150"/>
      <c r="C36" s="150"/>
      <c r="D36" s="150"/>
      <c r="E36" s="150"/>
      <c r="F36" s="150"/>
      <c r="G36" s="150"/>
      <c r="H36" s="150"/>
      <c r="I36" s="150"/>
      <c r="J36" s="150"/>
    </row>
    <row r="37" spans="1:10" x14ac:dyDescent="0.2">
      <c r="A37" s="150"/>
      <c r="B37" s="150"/>
      <c r="C37" s="150"/>
      <c r="D37" s="150"/>
      <c r="E37" s="150"/>
      <c r="F37" s="150"/>
      <c r="G37" s="150"/>
      <c r="H37" s="150"/>
      <c r="I37" s="150"/>
      <c r="J37" s="150"/>
    </row>
  </sheetData>
  <phoneticPr fontId="0" type="noConversion"/>
  <printOptions horizontalCentered="1"/>
  <pageMargins left="0.25" right="0.25" top="0.75" bottom="0.25" header="0" footer="0"/>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0"/>
  <sheetViews>
    <sheetView zoomScaleNormal="100" workbookViewId="0">
      <selection activeCell="B2" sqref="B2"/>
    </sheetView>
  </sheetViews>
  <sheetFormatPr defaultColWidth="9.28515625" defaultRowHeight="12.75" x14ac:dyDescent="0.2"/>
  <cols>
    <col min="1" max="1" width="34.28515625" style="16" customWidth="1"/>
    <col min="2" max="2" width="3.7109375" style="16" customWidth="1"/>
    <col min="3" max="3" width="13.7109375" style="16" customWidth="1"/>
    <col min="4" max="4" width="3.7109375" style="16" customWidth="1"/>
    <col min="5" max="5" width="13.7109375" style="16" customWidth="1"/>
    <col min="6" max="6" width="3.7109375" style="16" customWidth="1"/>
    <col min="7" max="7" width="13.7109375" style="16" customWidth="1"/>
    <col min="8" max="8" width="3.7109375" style="16" customWidth="1"/>
    <col min="9" max="9" width="13.7109375" style="16" customWidth="1"/>
    <col min="10" max="16384" width="9.28515625" style="16"/>
  </cols>
  <sheetData>
    <row r="1" spans="1:9" ht="15.75" x14ac:dyDescent="0.25">
      <c r="A1" s="4" t="str">
        <f>+'P1 Summary'!A1</f>
        <v>Friary/Community:</v>
      </c>
      <c r="B1" s="16">
        <f>+'P1 Summary'!B1</f>
        <v>0</v>
      </c>
    </row>
    <row r="2" spans="1:9" ht="15.75" x14ac:dyDescent="0.25">
      <c r="A2" s="5" t="s">
        <v>98</v>
      </c>
      <c r="B2" s="28"/>
      <c r="C2" s="26"/>
      <c r="D2" s="26"/>
      <c r="E2" s="26"/>
      <c r="F2" s="26"/>
    </row>
    <row r="4" spans="1:9" s="107" customFormat="1" ht="25.5" customHeight="1" thickBot="1" x14ac:dyDescent="0.25">
      <c r="C4" s="109" t="str">
        <f>+'P2 Income'!C4</f>
        <v>PROPOSED 7/1/24 - 6/30/25</v>
      </c>
      <c r="D4" s="110"/>
      <c r="E4" s="111"/>
      <c r="G4" s="174" t="str">
        <f>+'P2 Income'!G4</f>
        <v>ACTUAL July 2022- June 2023</v>
      </c>
      <c r="H4" s="110"/>
      <c r="I4" s="111"/>
    </row>
    <row r="5" spans="1:9" s="107" customFormat="1" ht="25.5" customHeight="1" thickTop="1" thickBot="1" x14ac:dyDescent="0.25">
      <c r="A5" s="125" t="s">
        <v>11</v>
      </c>
      <c r="C5" s="120"/>
      <c r="G5" s="120"/>
    </row>
    <row r="6" spans="1:9" ht="25.5" customHeight="1" thickTop="1" thickBot="1" x14ac:dyDescent="0.25">
      <c r="A6" s="23" t="s">
        <v>106</v>
      </c>
      <c r="B6" s="25"/>
      <c r="C6" s="36">
        <f>+E7+E8+E9+E10+E11+E12+E13+E14+E15+E16+E17+E18+E19+E20+E21+E22+E23+E24+E25+E26+E27+E28</f>
        <v>0</v>
      </c>
      <c r="D6" s="25"/>
      <c r="E6" s="25"/>
      <c r="F6" s="25"/>
      <c r="G6" s="36">
        <f>+I7+I8+I9+I10+I11+I12+I13+I14+I15+I16+I17+I18+I19+I20+I21+I22+I23+I24+I25+I26+I27+I28</f>
        <v>0</v>
      </c>
      <c r="H6" s="25"/>
      <c r="I6" s="25"/>
    </row>
    <row r="7" spans="1:9" ht="25.5" customHeight="1" thickTop="1" x14ac:dyDescent="0.2">
      <c r="A7" s="89" t="s">
        <v>16</v>
      </c>
      <c r="B7" s="25"/>
      <c r="C7" s="25"/>
      <c r="D7" s="25"/>
      <c r="E7" s="32"/>
      <c r="F7" s="25"/>
      <c r="G7" s="25"/>
      <c r="H7" s="25"/>
      <c r="I7" s="32"/>
    </row>
    <row r="8" spans="1:9" ht="25.5" customHeight="1" x14ac:dyDescent="0.2">
      <c r="A8" s="89" t="s">
        <v>17</v>
      </c>
      <c r="B8" s="25"/>
      <c r="C8" s="25"/>
      <c r="D8" s="25"/>
      <c r="E8" s="32"/>
      <c r="F8" s="25"/>
      <c r="G8" s="25"/>
      <c r="H8" s="25"/>
      <c r="I8" s="32"/>
    </row>
    <row r="9" spans="1:9" ht="25.5" customHeight="1" x14ac:dyDescent="0.2">
      <c r="A9" s="89" t="s">
        <v>18</v>
      </c>
      <c r="B9" s="25"/>
      <c r="C9" s="25"/>
      <c r="D9" s="25"/>
      <c r="E9" s="32"/>
      <c r="F9" s="25"/>
      <c r="G9" s="25"/>
      <c r="H9" s="25"/>
      <c r="I9" s="32"/>
    </row>
    <row r="10" spans="1:9" ht="25.5" customHeight="1" x14ac:dyDescent="0.2">
      <c r="A10" s="89" t="s">
        <v>19</v>
      </c>
      <c r="B10" s="25"/>
      <c r="C10" s="25"/>
      <c r="D10" s="25"/>
      <c r="E10" s="32"/>
      <c r="F10" s="25"/>
      <c r="G10" s="25"/>
      <c r="H10" s="25"/>
      <c r="I10" s="32"/>
    </row>
    <row r="11" spans="1:9" ht="25.5" customHeight="1" x14ac:dyDescent="0.2">
      <c r="A11" s="89" t="s">
        <v>20</v>
      </c>
      <c r="B11" s="25"/>
      <c r="C11" s="25"/>
      <c r="D11" s="25"/>
      <c r="E11" s="32"/>
      <c r="F11" s="25"/>
      <c r="G11" s="25"/>
      <c r="H11" s="25"/>
      <c r="I11" s="32"/>
    </row>
    <row r="12" spans="1:9" ht="25.5" customHeight="1" x14ac:dyDescent="0.2">
      <c r="A12" s="153" t="s">
        <v>151</v>
      </c>
      <c r="B12" s="25"/>
      <c r="C12" s="37"/>
      <c r="D12" s="25"/>
      <c r="E12" s="32"/>
      <c r="F12" s="25"/>
      <c r="G12" s="25"/>
      <c r="H12" s="25"/>
      <c r="I12" s="32"/>
    </row>
    <row r="13" spans="1:9" ht="25.5" customHeight="1" x14ac:dyDescent="0.2">
      <c r="A13" s="89" t="s">
        <v>12</v>
      </c>
      <c r="B13" s="25"/>
      <c r="C13" s="25"/>
      <c r="D13" s="25"/>
      <c r="E13" s="32"/>
      <c r="F13" s="25"/>
      <c r="G13" s="25"/>
      <c r="H13" s="25"/>
      <c r="I13" s="32"/>
    </row>
    <row r="14" spans="1:9" ht="25.5" customHeight="1" x14ac:dyDescent="0.2">
      <c r="A14" s="89" t="s">
        <v>22</v>
      </c>
      <c r="B14" s="25"/>
      <c r="C14" s="25"/>
      <c r="D14" s="25"/>
      <c r="E14" s="32"/>
      <c r="F14" s="25"/>
      <c r="G14" s="25"/>
      <c r="H14" s="25"/>
      <c r="I14" s="32"/>
    </row>
    <row r="15" spans="1:9" ht="25.5" customHeight="1" x14ac:dyDescent="0.2">
      <c r="A15" s="89" t="s">
        <v>23</v>
      </c>
      <c r="B15" s="25"/>
      <c r="C15" s="25"/>
      <c r="D15" s="25"/>
      <c r="E15" s="32"/>
      <c r="F15" s="25"/>
      <c r="G15" s="25"/>
      <c r="H15" s="25"/>
      <c r="I15" s="32"/>
    </row>
    <row r="16" spans="1:9" ht="25.5" customHeight="1" x14ac:dyDescent="0.2">
      <c r="A16" s="89" t="s">
        <v>24</v>
      </c>
      <c r="B16" s="25"/>
      <c r="C16" s="25"/>
      <c r="D16" s="25"/>
      <c r="E16" s="32"/>
      <c r="F16" s="25"/>
      <c r="G16" s="25"/>
      <c r="H16" s="25"/>
      <c r="I16" s="32"/>
    </row>
    <row r="17" spans="1:10" ht="25.5" customHeight="1" x14ac:dyDescent="0.2">
      <c r="A17" s="89" t="s">
        <v>25</v>
      </c>
      <c r="B17" s="25"/>
      <c r="C17" s="25"/>
      <c r="D17" s="25"/>
      <c r="E17" s="32"/>
      <c r="F17" s="25"/>
      <c r="G17" s="25"/>
      <c r="H17" s="25"/>
      <c r="I17" s="32"/>
    </row>
    <row r="18" spans="1:10" ht="25.5" customHeight="1" x14ac:dyDescent="0.2">
      <c r="A18" s="89" t="s">
        <v>26</v>
      </c>
      <c r="B18" s="25"/>
      <c r="C18" s="25"/>
      <c r="D18" s="25"/>
      <c r="E18" s="32"/>
      <c r="F18" s="25"/>
      <c r="G18" s="25"/>
      <c r="H18" s="25"/>
      <c r="I18" s="32"/>
    </row>
    <row r="19" spans="1:10" ht="25.5" customHeight="1" x14ac:dyDescent="0.2">
      <c r="A19" s="89" t="s">
        <v>30</v>
      </c>
      <c r="B19" s="25"/>
      <c r="C19" s="25"/>
      <c r="D19" s="25"/>
      <c r="E19" s="32"/>
      <c r="F19" s="25"/>
      <c r="G19" s="25"/>
      <c r="H19" s="25"/>
      <c r="I19" s="32"/>
    </row>
    <row r="20" spans="1:10" ht="25.5" customHeight="1" x14ac:dyDescent="0.2">
      <c r="A20" s="89" t="s">
        <v>31</v>
      </c>
      <c r="C20" s="25"/>
      <c r="D20" s="25"/>
      <c r="E20" s="32"/>
      <c r="F20" s="25"/>
      <c r="G20" s="25"/>
      <c r="H20" s="25"/>
      <c r="I20" s="32"/>
    </row>
    <row r="21" spans="1:10" ht="25.5" customHeight="1" x14ac:dyDescent="0.2">
      <c r="A21" s="89" t="s">
        <v>119</v>
      </c>
      <c r="C21" s="25"/>
      <c r="D21" s="25"/>
      <c r="E21" s="32"/>
      <c r="F21" s="25"/>
      <c r="G21" s="25"/>
      <c r="H21" s="25"/>
      <c r="I21" s="32"/>
    </row>
    <row r="22" spans="1:10" ht="25.5" customHeight="1" x14ac:dyDescent="0.2">
      <c r="A22" s="153" t="s">
        <v>32</v>
      </c>
      <c r="B22" s="150"/>
      <c r="C22" s="134"/>
      <c r="D22" s="134"/>
      <c r="E22" s="154"/>
      <c r="F22" s="134"/>
      <c r="G22" s="134"/>
      <c r="H22" s="134"/>
      <c r="I22" s="154"/>
      <c r="J22" s="150"/>
    </row>
    <row r="23" spans="1:10" ht="25.5" customHeight="1" x14ac:dyDescent="0.2">
      <c r="A23" s="153" t="s">
        <v>34</v>
      </c>
      <c r="B23" s="150"/>
      <c r="C23" s="134"/>
      <c r="D23" s="134"/>
      <c r="E23" s="154"/>
      <c r="F23" s="134"/>
      <c r="G23" s="134"/>
      <c r="H23" s="134"/>
      <c r="I23" s="154"/>
      <c r="J23" s="150"/>
    </row>
    <row r="24" spans="1:10" ht="25.5" customHeight="1" x14ac:dyDescent="0.2">
      <c r="A24" s="153" t="s">
        <v>35</v>
      </c>
      <c r="B24" s="150"/>
      <c r="C24" s="134"/>
      <c r="D24" s="134"/>
      <c r="E24" s="154"/>
      <c r="F24" s="134"/>
      <c r="G24" s="134"/>
      <c r="H24" s="134"/>
      <c r="I24" s="154"/>
      <c r="J24" s="150"/>
    </row>
    <row r="25" spans="1:10" ht="25.5" customHeight="1" x14ac:dyDescent="0.2">
      <c r="A25" s="153" t="s">
        <v>36</v>
      </c>
      <c r="B25" s="150"/>
      <c r="C25" s="134"/>
      <c r="D25" s="134"/>
      <c r="E25" s="154"/>
      <c r="F25" s="134"/>
      <c r="G25" s="134"/>
      <c r="H25" s="134"/>
      <c r="I25" s="154"/>
      <c r="J25" s="150"/>
    </row>
    <row r="26" spans="1:10" ht="25.5" customHeight="1" x14ac:dyDescent="0.2">
      <c r="A26" s="153" t="s">
        <v>37</v>
      </c>
      <c r="B26" s="150"/>
      <c r="C26" s="134"/>
      <c r="D26" s="134"/>
      <c r="E26" s="154"/>
      <c r="F26" s="134"/>
      <c r="G26" s="134"/>
      <c r="H26" s="134"/>
      <c r="I26" s="154"/>
      <c r="J26" s="150"/>
    </row>
    <row r="27" spans="1:10" ht="25.5" customHeight="1" x14ac:dyDescent="0.2">
      <c r="A27" s="153" t="s">
        <v>38</v>
      </c>
      <c r="B27" s="150"/>
      <c r="C27" s="134"/>
      <c r="D27" s="134"/>
      <c r="E27" s="154"/>
      <c r="F27" s="134"/>
      <c r="G27" s="134"/>
      <c r="H27" s="134"/>
      <c r="I27" s="154"/>
      <c r="J27" s="150"/>
    </row>
    <row r="28" spans="1:10" ht="25.5" customHeight="1" x14ac:dyDescent="0.2">
      <c r="A28" s="153" t="s">
        <v>39</v>
      </c>
      <c r="B28" s="150"/>
      <c r="C28" s="134"/>
      <c r="D28" s="134"/>
      <c r="E28" s="154"/>
      <c r="F28" s="134"/>
      <c r="G28" s="134"/>
      <c r="H28" s="134"/>
      <c r="I28" s="154"/>
      <c r="J28" s="150"/>
    </row>
    <row r="29" spans="1:10" x14ac:dyDescent="0.2">
      <c r="A29" s="150"/>
      <c r="B29" s="150"/>
      <c r="C29" s="150"/>
      <c r="D29" s="150"/>
      <c r="E29" s="150"/>
      <c r="F29" s="150"/>
      <c r="G29" s="150"/>
      <c r="H29" s="150"/>
      <c r="I29" s="150"/>
      <c r="J29" s="150"/>
    </row>
    <row r="30" spans="1:10" x14ac:dyDescent="0.2">
      <c r="A30" s="150"/>
      <c r="B30" s="150"/>
      <c r="C30" s="150"/>
      <c r="D30" s="150"/>
      <c r="E30" s="150"/>
      <c r="F30" s="150"/>
      <c r="G30" s="150"/>
      <c r="H30" s="150"/>
      <c r="I30" s="150"/>
      <c r="J30" s="150"/>
    </row>
    <row r="31" spans="1:10" x14ac:dyDescent="0.2">
      <c r="A31" s="150"/>
      <c r="B31" s="150"/>
      <c r="C31" s="150"/>
      <c r="D31" s="150"/>
      <c r="E31" s="150"/>
      <c r="F31" s="150"/>
      <c r="G31" s="150"/>
      <c r="H31" s="150"/>
      <c r="I31" s="150"/>
      <c r="J31" s="150"/>
    </row>
    <row r="32" spans="1:10" x14ac:dyDescent="0.2">
      <c r="A32" s="150"/>
      <c r="B32" s="150"/>
      <c r="C32" s="150"/>
      <c r="D32" s="150"/>
      <c r="E32" s="150"/>
      <c r="F32" s="150"/>
      <c r="G32" s="150"/>
      <c r="H32" s="150"/>
      <c r="I32" s="150"/>
      <c r="J32" s="150"/>
    </row>
    <row r="33" spans="1:10" x14ac:dyDescent="0.2">
      <c r="A33" s="150"/>
      <c r="B33" s="150"/>
      <c r="C33" s="150"/>
      <c r="D33" s="150"/>
      <c r="E33" s="150"/>
      <c r="F33" s="150"/>
      <c r="G33" s="150"/>
      <c r="H33" s="150"/>
      <c r="I33" s="150"/>
      <c r="J33" s="150"/>
    </row>
    <row r="34" spans="1:10" x14ac:dyDescent="0.2">
      <c r="A34" s="150"/>
      <c r="B34" s="150"/>
      <c r="C34" s="150"/>
      <c r="D34" s="150"/>
      <c r="E34" s="150"/>
      <c r="F34" s="150"/>
      <c r="G34" s="150"/>
      <c r="H34" s="150"/>
      <c r="I34" s="150"/>
      <c r="J34" s="150"/>
    </row>
    <row r="35" spans="1:10" x14ac:dyDescent="0.2">
      <c r="A35" s="150"/>
      <c r="B35" s="150"/>
      <c r="C35" s="150"/>
      <c r="D35" s="150"/>
      <c r="E35" s="150"/>
      <c r="F35" s="150"/>
      <c r="G35" s="150"/>
      <c r="H35" s="150"/>
      <c r="I35" s="150"/>
      <c r="J35" s="150"/>
    </row>
    <row r="36" spans="1:10" x14ac:dyDescent="0.2">
      <c r="A36" s="150"/>
      <c r="B36" s="150"/>
      <c r="C36" s="150"/>
      <c r="D36" s="150"/>
      <c r="E36" s="150"/>
      <c r="F36" s="150"/>
      <c r="G36" s="150"/>
      <c r="H36" s="150"/>
      <c r="I36" s="150"/>
      <c r="J36" s="150"/>
    </row>
    <row r="37" spans="1:10" x14ac:dyDescent="0.2">
      <c r="A37" s="150"/>
      <c r="B37" s="150"/>
      <c r="C37" s="150"/>
      <c r="D37" s="150"/>
      <c r="E37" s="150"/>
      <c r="F37" s="150"/>
      <c r="G37" s="150"/>
      <c r="H37" s="150"/>
      <c r="I37" s="150"/>
      <c r="J37" s="150"/>
    </row>
    <row r="38" spans="1:10" x14ac:dyDescent="0.2">
      <c r="A38" s="150"/>
      <c r="B38" s="150"/>
      <c r="C38" s="150"/>
      <c r="D38" s="150"/>
      <c r="E38" s="150"/>
      <c r="F38" s="150"/>
      <c r="G38" s="150"/>
      <c r="H38" s="150"/>
      <c r="I38" s="150"/>
      <c r="J38" s="150"/>
    </row>
    <row r="39" spans="1:10" x14ac:dyDescent="0.2">
      <c r="A39" s="150"/>
      <c r="B39" s="150"/>
      <c r="C39" s="150"/>
      <c r="D39" s="150"/>
      <c r="E39" s="150"/>
      <c r="F39" s="150"/>
      <c r="G39" s="150"/>
      <c r="H39" s="150"/>
      <c r="I39" s="150"/>
      <c r="J39" s="150"/>
    </row>
    <row r="40" spans="1:10" x14ac:dyDescent="0.2">
      <c r="A40" s="150"/>
      <c r="B40" s="150"/>
      <c r="C40" s="150"/>
      <c r="D40" s="150"/>
      <c r="E40" s="150"/>
      <c r="F40" s="150"/>
      <c r="G40" s="150"/>
      <c r="H40" s="150"/>
      <c r="I40" s="150"/>
      <c r="J40" s="150"/>
    </row>
  </sheetData>
  <phoneticPr fontId="0" type="noConversion"/>
  <printOptions horizontalCentered="1"/>
  <pageMargins left="0.75" right="0.75" top="0.5" bottom="0.5" header="0.5" footer="0.5"/>
  <pageSetup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8"/>
  <sheetViews>
    <sheetView zoomScaleNormal="100" workbookViewId="0">
      <selection activeCell="B2" sqref="B2"/>
    </sheetView>
  </sheetViews>
  <sheetFormatPr defaultColWidth="9.28515625" defaultRowHeight="12.75" x14ac:dyDescent="0.2"/>
  <cols>
    <col min="1" max="1" width="40.28515625" style="16" customWidth="1"/>
    <col min="2" max="2" width="2.7109375" style="16" customWidth="1"/>
    <col min="3" max="3" width="13.7109375" style="16" customWidth="1"/>
    <col min="4" max="4" width="2.7109375" style="16" customWidth="1"/>
    <col min="5" max="5" width="13.7109375" style="16" customWidth="1"/>
    <col min="6" max="6" width="2.7109375" style="16" customWidth="1"/>
    <col min="7" max="7" width="13.7109375" style="16" customWidth="1"/>
    <col min="8" max="8" width="2.7109375" style="16" customWidth="1"/>
    <col min="9" max="9" width="13.7109375" style="16" customWidth="1"/>
    <col min="10" max="16384" width="9.28515625" style="16"/>
  </cols>
  <sheetData>
    <row r="1" spans="1:9" ht="15.75" x14ac:dyDescent="0.25">
      <c r="A1" s="4" t="str">
        <f>+'P1 Summary'!A1</f>
        <v>Friary/Community:</v>
      </c>
      <c r="B1" s="16">
        <f>+'P1 Summary'!B1</f>
        <v>0</v>
      </c>
    </row>
    <row r="2" spans="1:9" ht="15.75" x14ac:dyDescent="0.25">
      <c r="A2" s="5" t="s">
        <v>99</v>
      </c>
      <c r="B2" s="28"/>
      <c r="C2" s="26"/>
      <c r="D2" s="26"/>
      <c r="E2" s="26"/>
      <c r="F2" s="26"/>
    </row>
    <row r="4" spans="1:9" s="121" customFormat="1" ht="25.5" customHeight="1" thickBot="1" x14ac:dyDescent="0.25">
      <c r="B4" s="107"/>
      <c r="C4" s="109" t="str">
        <f>+'P2 Income'!C4</f>
        <v>PROPOSED 7/1/24 - 6/30/25</v>
      </c>
      <c r="D4" s="110"/>
      <c r="E4" s="111"/>
      <c r="F4" s="107"/>
      <c r="G4" s="174" t="str">
        <f>+'P2 Income'!G4</f>
        <v>ACTUAL July 2022- June 2023</v>
      </c>
      <c r="H4" s="110"/>
      <c r="I4" s="111"/>
    </row>
    <row r="5" spans="1:9" s="121" customFormat="1" ht="25.5" customHeight="1" thickTop="1" thickBot="1" x14ac:dyDescent="0.25">
      <c r="A5" s="125" t="s">
        <v>11</v>
      </c>
      <c r="B5" s="107"/>
      <c r="C5" s="122"/>
      <c r="D5" s="123"/>
      <c r="E5" s="123"/>
      <c r="F5" s="124"/>
      <c r="G5" s="122"/>
      <c r="H5" s="123"/>
      <c r="I5" s="123"/>
    </row>
    <row r="6" spans="1:9" s="121" customFormat="1" ht="26.25" customHeight="1" thickTop="1" thickBot="1" x14ac:dyDescent="0.25">
      <c r="A6" s="127" t="s">
        <v>137</v>
      </c>
      <c r="B6" s="107"/>
      <c r="C6" s="36">
        <f>+'P5 Employees'!W19</f>
        <v>0</v>
      </c>
      <c r="D6" s="25"/>
      <c r="E6" s="25"/>
      <c r="F6" s="25"/>
      <c r="G6" s="36"/>
      <c r="H6" s="123"/>
      <c r="I6" s="123"/>
    </row>
    <row r="7" spans="1:9" ht="27" thickTop="1" thickBot="1" x14ac:dyDescent="0.25">
      <c r="A7" s="94" t="s">
        <v>121</v>
      </c>
      <c r="B7" s="25"/>
      <c r="C7" s="36">
        <f>+E8+E9+E10+E11+E12+E14+E13</f>
        <v>0</v>
      </c>
      <c r="D7" s="25"/>
      <c r="E7" s="25"/>
      <c r="F7" s="25"/>
      <c r="G7" s="36">
        <f>+I8+I9+I10+I11+I12+I14</f>
        <v>0</v>
      </c>
      <c r="H7" s="25"/>
      <c r="I7" s="25"/>
    </row>
    <row r="8" spans="1:9" ht="25.5" customHeight="1" thickTop="1" x14ac:dyDescent="0.2">
      <c r="A8" s="89" t="s">
        <v>135</v>
      </c>
      <c r="C8" s="25"/>
      <c r="D8" s="25"/>
      <c r="E8" s="32"/>
      <c r="F8" s="25"/>
      <c r="G8" s="25"/>
      <c r="H8" s="25"/>
      <c r="I8" s="32"/>
    </row>
    <row r="9" spans="1:9" ht="25.5" customHeight="1" x14ac:dyDescent="0.2">
      <c r="A9" s="93" t="s">
        <v>120</v>
      </c>
      <c r="C9" s="25"/>
      <c r="D9" s="25"/>
      <c r="E9" s="61"/>
      <c r="F9" s="25"/>
      <c r="G9" s="25"/>
      <c r="H9" s="25"/>
      <c r="I9" s="61"/>
    </row>
    <row r="10" spans="1:9" ht="25.5" customHeight="1" x14ac:dyDescent="0.2">
      <c r="A10" s="93" t="s">
        <v>120</v>
      </c>
      <c r="C10" s="25"/>
      <c r="D10" s="25"/>
      <c r="E10" s="84"/>
      <c r="F10" s="25"/>
      <c r="G10" s="25"/>
      <c r="H10" s="25"/>
      <c r="I10" s="84"/>
    </row>
    <row r="11" spans="1:9" ht="25.5" customHeight="1" x14ac:dyDescent="0.2">
      <c r="A11" s="89" t="s">
        <v>136</v>
      </c>
      <c r="C11" s="37"/>
      <c r="D11" s="25"/>
      <c r="E11" s="84"/>
      <c r="F11" s="25"/>
      <c r="G11" s="37"/>
      <c r="H11" s="25"/>
      <c r="I11" s="84"/>
    </row>
    <row r="12" spans="1:9" ht="25.5" customHeight="1" x14ac:dyDescent="0.2">
      <c r="A12" s="93" t="s">
        <v>120</v>
      </c>
      <c r="C12" s="25"/>
      <c r="D12" s="25"/>
      <c r="E12" s="61"/>
      <c r="F12" s="25"/>
      <c r="G12" s="25"/>
      <c r="H12" s="25"/>
      <c r="I12" s="61"/>
    </row>
    <row r="13" spans="1:9" ht="25.5" customHeight="1" x14ac:dyDescent="0.2">
      <c r="A13" s="93"/>
      <c r="C13" s="25"/>
      <c r="D13" s="25"/>
      <c r="E13" s="61"/>
      <c r="F13" s="25"/>
      <c r="G13" s="25"/>
      <c r="H13" s="25"/>
      <c r="I13" s="61"/>
    </row>
    <row r="14" spans="1:9" ht="25.5" customHeight="1" x14ac:dyDescent="0.2">
      <c r="A14" s="93" t="s">
        <v>120</v>
      </c>
      <c r="C14" s="25"/>
      <c r="D14" s="25"/>
      <c r="E14" s="84"/>
      <c r="F14" s="25"/>
      <c r="G14" s="25"/>
      <c r="H14" s="25"/>
      <c r="I14" s="84"/>
    </row>
    <row r="15" spans="1:9" ht="25.5" customHeight="1" thickBot="1" x14ac:dyDescent="0.25">
      <c r="A15" s="83" t="s">
        <v>116</v>
      </c>
      <c r="B15" s="25"/>
      <c r="C15" s="36">
        <f>+E16</f>
        <v>0</v>
      </c>
      <c r="D15" s="25"/>
      <c r="E15" s="25"/>
      <c r="F15" s="25"/>
      <c r="G15" s="36">
        <f>+I16</f>
        <v>0</v>
      </c>
      <c r="H15" s="25"/>
      <c r="I15" s="25"/>
    </row>
    <row r="16" spans="1:9" ht="25.5" customHeight="1" thickTop="1" x14ac:dyDescent="0.2">
      <c r="A16" s="89" t="s">
        <v>21</v>
      </c>
      <c r="B16" s="25"/>
      <c r="C16" s="25"/>
      <c r="D16" s="25"/>
      <c r="E16" s="32"/>
      <c r="F16" s="25"/>
      <c r="G16" s="25"/>
      <c r="H16" s="25"/>
      <c r="I16" s="32"/>
    </row>
    <row r="17" spans="1:10" ht="25.5" customHeight="1" thickBot="1" x14ac:dyDescent="0.25">
      <c r="A17" s="23" t="s">
        <v>117</v>
      </c>
      <c r="B17" s="25"/>
      <c r="C17" s="36"/>
      <c r="D17" s="25"/>
      <c r="E17" s="25"/>
      <c r="F17" s="25"/>
      <c r="G17" s="36"/>
      <c r="H17" s="25"/>
      <c r="I17" s="25"/>
    </row>
    <row r="18" spans="1:10" ht="25.5" customHeight="1" thickTop="1" thickBot="1" x14ac:dyDescent="0.25">
      <c r="A18" s="23" t="s">
        <v>118</v>
      </c>
      <c r="B18" s="25"/>
      <c r="C18" s="36">
        <f>+E19+E20+E21+E22</f>
        <v>0</v>
      </c>
      <c r="D18" s="25"/>
      <c r="E18" s="25"/>
      <c r="F18" s="25"/>
      <c r="G18" s="36">
        <f>+I19+I20+I21+I22</f>
        <v>0</v>
      </c>
      <c r="H18" s="25"/>
      <c r="I18" s="25"/>
    </row>
    <row r="19" spans="1:10" ht="25.5" customHeight="1" thickTop="1" x14ac:dyDescent="0.2">
      <c r="A19" s="89" t="s">
        <v>27</v>
      </c>
      <c r="B19" s="25"/>
      <c r="C19" s="25"/>
      <c r="D19" s="25"/>
      <c r="E19" s="32"/>
      <c r="F19" s="25"/>
      <c r="G19" s="25"/>
      <c r="H19" s="25"/>
      <c r="I19" s="32"/>
    </row>
    <row r="20" spans="1:10" ht="25.5" customHeight="1" x14ac:dyDescent="0.2">
      <c r="A20" s="153" t="s">
        <v>28</v>
      </c>
      <c r="B20" s="134"/>
      <c r="C20" s="134"/>
      <c r="D20" s="134"/>
      <c r="E20" s="154"/>
      <c r="F20" s="134"/>
      <c r="G20" s="134"/>
      <c r="H20" s="134"/>
      <c r="I20" s="154"/>
      <c r="J20" s="150"/>
    </row>
    <row r="21" spans="1:10" ht="25.5" customHeight="1" x14ac:dyDescent="0.2">
      <c r="A21" s="153" t="s">
        <v>29</v>
      </c>
      <c r="B21" s="134"/>
      <c r="C21" s="134"/>
      <c r="D21" s="134"/>
      <c r="E21" s="154"/>
      <c r="F21" s="134"/>
      <c r="G21" s="134"/>
      <c r="H21" s="134"/>
      <c r="I21" s="154"/>
      <c r="J21" s="150"/>
    </row>
    <row r="22" spans="1:10" ht="25.5" customHeight="1" x14ac:dyDescent="0.2">
      <c r="A22" s="153" t="s">
        <v>33</v>
      </c>
      <c r="B22" s="150"/>
      <c r="C22" s="134"/>
      <c r="D22" s="134"/>
      <c r="E22" s="154"/>
      <c r="F22" s="134"/>
      <c r="G22" s="134"/>
      <c r="H22" s="134"/>
      <c r="I22" s="154"/>
      <c r="J22" s="150"/>
    </row>
    <row r="23" spans="1:10" ht="26.25" customHeight="1" thickBot="1" x14ac:dyDescent="0.25">
      <c r="A23" s="91" t="s">
        <v>122</v>
      </c>
      <c r="B23" s="134"/>
      <c r="C23" s="155">
        <f>+E24+E25+E26</f>
        <v>0</v>
      </c>
      <c r="D23" s="134"/>
      <c r="E23" s="134"/>
      <c r="F23" s="134"/>
      <c r="G23" s="155">
        <f>+I24+I25+I26</f>
        <v>0</v>
      </c>
      <c r="H23" s="134"/>
      <c r="I23" s="134"/>
      <c r="J23" s="150"/>
    </row>
    <row r="24" spans="1:10" ht="25.5" customHeight="1" thickTop="1" x14ac:dyDescent="0.2">
      <c r="A24" s="153" t="s">
        <v>10</v>
      </c>
      <c r="B24" s="150"/>
      <c r="C24" s="144"/>
      <c r="D24" s="134"/>
      <c r="E24" s="154"/>
      <c r="F24" s="134"/>
      <c r="G24" s="134"/>
      <c r="H24" s="134"/>
      <c r="I24" s="154"/>
      <c r="J24" s="150"/>
    </row>
    <row r="25" spans="1:10" ht="25.5" customHeight="1" x14ac:dyDescent="0.2">
      <c r="A25" s="156" t="s">
        <v>120</v>
      </c>
      <c r="B25" s="150"/>
      <c r="C25" s="134"/>
      <c r="D25" s="134"/>
      <c r="E25" s="141"/>
      <c r="F25" s="134"/>
      <c r="G25" s="134"/>
      <c r="H25" s="134"/>
      <c r="I25" s="141"/>
      <c r="J25" s="150"/>
    </row>
    <row r="26" spans="1:10" ht="25.5" customHeight="1" x14ac:dyDescent="0.2">
      <c r="A26" s="156" t="s">
        <v>120</v>
      </c>
      <c r="B26" s="150"/>
      <c r="C26" s="134"/>
      <c r="D26" s="134"/>
      <c r="E26" s="157"/>
      <c r="F26" s="134"/>
      <c r="G26" s="134"/>
      <c r="H26" s="134"/>
      <c r="I26" s="157"/>
      <c r="J26" s="150"/>
    </row>
    <row r="27" spans="1:10" ht="12.75" customHeight="1" x14ac:dyDescent="0.2">
      <c r="A27" s="27"/>
      <c r="B27" s="150"/>
      <c r="C27" s="158"/>
      <c r="D27" s="134"/>
      <c r="E27" s="134"/>
      <c r="F27" s="134"/>
      <c r="G27" s="158"/>
      <c r="H27" s="134"/>
      <c r="I27" s="134"/>
      <c r="J27" s="150"/>
    </row>
    <row r="28" spans="1:10" ht="25.5" customHeight="1" x14ac:dyDescent="0.2">
      <c r="A28" s="95" t="s">
        <v>59</v>
      </c>
      <c r="B28" s="150"/>
      <c r="C28" s="159">
        <f>+C23+C18+C15+C7+C6+C17</f>
        <v>0</v>
      </c>
      <c r="D28" s="134"/>
      <c r="E28" s="137"/>
      <c r="F28" s="134"/>
      <c r="G28" s="159">
        <f>+G23+G18+G15+G17+G7+G6</f>
        <v>0</v>
      </c>
      <c r="H28" s="134"/>
      <c r="I28" s="134"/>
      <c r="J28" s="150"/>
    </row>
    <row r="29" spans="1:10" ht="12.75" customHeight="1" x14ac:dyDescent="0.2">
      <c r="A29" s="150"/>
      <c r="B29" s="150"/>
      <c r="C29" s="137"/>
      <c r="D29" s="137"/>
      <c r="E29" s="137"/>
      <c r="F29" s="137"/>
      <c r="G29" s="137"/>
      <c r="H29" s="134"/>
      <c r="I29" s="134"/>
      <c r="J29" s="150"/>
    </row>
    <row r="30" spans="1:10" ht="25.5" customHeight="1" x14ac:dyDescent="0.2">
      <c r="A30" s="85" t="s">
        <v>60</v>
      </c>
      <c r="B30" s="160"/>
      <c r="C30" s="159">
        <f>+'P3 Disbursements'!C6</f>
        <v>0</v>
      </c>
      <c r="D30" s="134"/>
      <c r="E30" s="134"/>
      <c r="F30" s="134"/>
      <c r="G30" s="159">
        <f>+'P3 Disbursements'!G6</f>
        <v>0</v>
      </c>
      <c r="H30" s="161"/>
      <c r="I30" s="161"/>
      <c r="J30" s="150"/>
    </row>
    <row r="31" spans="1:10" ht="12.75" customHeight="1" thickBot="1" x14ac:dyDescent="0.25">
      <c r="A31" s="162"/>
      <c r="B31" s="160"/>
      <c r="C31" s="163"/>
      <c r="D31" s="134"/>
      <c r="E31" s="134"/>
      <c r="F31" s="134"/>
      <c r="G31" s="163"/>
      <c r="H31" s="161"/>
      <c r="I31" s="161"/>
      <c r="J31" s="150"/>
    </row>
    <row r="32" spans="1:10" ht="26.25" customHeight="1" thickTop="1" thickBot="1" x14ac:dyDescent="0.25">
      <c r="A32" s="91" t="s">
        <v>131</v>
      </c>
      <c r="B32" s="150"/>
      <c r="C32" s="164">
        <f>SUM(C28:C30)</f>
        <v>0</v>
      </c>
      <c r="D32" s="134"/>
      <c r="E32" s="134"/>
      <c r="F32" s="134"/>
      <c r="G32" s="164">
        <f>SUM(G28:G30)</f>
        <v>0</v>
      </c>
      <c r="H32" s="134"/>
      <c r="I32" s="134"/>
      <c r="J32" s="150"/>
    </row>
    <row r="33" spans="1:10" ht="13.5" thickTop="1" x14ac:dyDescent="0.2">
      <c r="A33" s="153" t="s">
        <v>123</v>
      </c>
      <c r="B33" s="150"/>
      <c r="C33" s="150"/>
      <c r="D33" s="150"/>
      <c r="E33" s="150"/>
      <c r="F33" s="150"/>
      <c r="G33" s="150"/>
      <c r="H33" s="150"/>
      <c r="I33" s="150"/>
      <c r="J33" s="150"/>
    </row>
    <row r="34" spans="1:10" x14ac:dyDescent="0.2">
      <c r="A34" s="150"/>
      <c r="B34" s="150"/>
      <c r="C34" s="150"/>
      <c r="D34" s="150"/>
      <c r="E34" s="150"/>
      <c r="F34" s="150"/>
      <c r="G34" s="150"/>
      <c r="H34" s="150"/>
      <c r="I34" s="150"/>
      <c r="J34" s="150"/>
    </row>
    <row r="35" spans="1:10" x14ac:dyDescent="0.2">
      <c r="A35" s="150"/>
      <c r="B35" s="150"/>
      <c r="C35" s="150"/>
      <c r="D35" s="150"/>
      <c r="E35" s="150"/>
      <c r="F35" s="150"/>
      <c r="G35" s="150"/>
      <c r="H35" s="150"/>
      <c r="I35" s="150"/>
      <c r="J35" s="150"/>
    </row>
    <row r="36" spans="1:10" x14ac:dyDescent="0.2">
      <c r="A36" s="150"/>
      <c r="B36" s="150"/>
      <c r="C36" s="150"/>
      <c r="D36" s="150"/>
      <c r="E36" s="150"/>
      <c r="F36" s="150"/>
      <c r="G36" s="150"/>
      <c r="H36" s="150"/>
      <c r="I36" s="150"/>
      <c r="J36" s="150"/>
    </row>
    <row r="37" spans="1:10" x14ac:dyDescent="0.2">
      <c r="A37" s="150"/>
      <c r="B37" s="150"/>
      <c r="C37" s="150"/>
      <c r="D37" s="150"/>
      <c r="E37" s="150"/>
      <c r="F37" s="150"/>
      <c r="G37" s="150"/>
      <c r="H37" s="150"/>
      <c r="I37" s="150"/>
      <c r="J37" s="150"/>
    </row>
    <row r="38" spans="1:10" x14ac:dyDescent="0.2">
      <c r="A38" s="150"/>
      <c r="B38" s="150"/>
      <c r="C38" s="150"/>
      <c r="D38" s="150"/>
      <c r="E38" s="150"/>
      <c r="F38" s="150"/>
      <c r="G38" s="150"/>
      <c r="H38" s="150"/>
      <c r="I38" s="150"/>
      <c r="J38" s="150"/>
    </row>
  </sheetData>
  <phoneticPr fontId="0" type="noConversion"/>
  <printOptions horizontalCentered="1"/>
  <pageMargins left="0.75" right="0.75" top="0.5" bottom="0.25" header="0" footer="0"/>
  <pageSetup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0"/>
  <sheetViews>
    <sheetView workbookViewId="0">
      <selection activeCell="B2" sqref="B2"/>
    </sheetView>
  </sheetViews>
  <sheetFormatPr defaultColWidth="9.28515625" defaultRowHeight="12.75" x14ac:dyDescent="0.2"/>
  <cols>
    <col min="1" max="1" width="28.28515625" style="16" customWidth="1"/>
    <col min="2" max="2" width="2.7109375" style="16" customWidth="1"/>
    <col min="3" max="3" width="13.7109375" style="16" customWidth="1"/>
    <col min="4" max="4" width="2.7109375" style="16" customWidth="1"/>
    <col min="5" max="5" width="13.7109375" style="16" customWidth="1"/>
    <col min="6" max="6" width="2.7109375" style="16" customWidth="1"/>
    <col min="7" max="7" width="13.7109375" style="16" customWidth="1"/>
    <col min="8" max="8" width="2.7109375" style="16" customWidth="1"/>
    <col min="9" max="9" width="13.7109375" style="16" customWidth="1"/>
    <col min="10" max="10" width="2.7109375" style="16" customWidth="1"/>
    <col min="11" max="11" width="13.7109375" style="16" customWidth="1"/>
    <col min="12" max="12" width="2.7109375" style="16" customWidth="1"/>
    <col min="13" max="13" width="13.7109375" style="16" customWidth="1"/>
    <col min="14" max="14" width="2.7109375" style="16" customWidth="1"/>
    <col min="15" max="15" width="13.7109375" style="16" customWidth="1"/>
    <col min="16" max="16" width="2.7109375" style="16" customWidth="1"/>
    <col min="17" max="17" width="13.7109375" style="16" customWidth="1"/>
    <col min="18" max="18" width="2.7109375" style="16" customWidth="1"/>
    <col min="19" max="19" width="13.7109375" style="16" customWidth="1"/>
    <col min="20" max="20" width="2.7109375" style="16" customWidth="1"/>
    <col min="21" max="21" width="13.7109375" style="16" customWidth="1"/>
    <col min="22" max="22" width="2.7109375" style="16" customWidth="1"/>
    <col min="23" max="23" width="20.28515625" style="16" customWidth="1"/>
    <col min="24" max="16384" width="9.28515625" style="16"/>
  </cols>
  <sheetData>
    <row r="1" spans="1:23" ht="15.75" x14ac:dyDescent="0.25">
      <c r="A1" s="4" t="str">
        <f>+'P1 Summary'!A1</f>
        <v>Friary/Community:</v>
      </c>
      <c r="B1" s="16">
        <f>+'P1 Summary'!B1</f>
        <v>0</v>
      </c>
      <c r="E1" s="3"/>
    </row>
    <row r="2" spans="1:23" ht="15.75" x14ac:dyDescent="0.25">
      <c r="A2" s="5" t="s">
        <v>94</v>
      </c>
      <c r="B2" s="26"/>
      <c r="C2" s="26"/>
      <c r="D2" s="26"/>
      <c r="E2" s="3"/>
      <c r="F2" s="29"/>
      <c r="G2" s="26"/>
      <c r="H2" s="26"/>
      <c r="I2" s="26"/>
      <c r="J2" s="26"/>
      <c r="K2" s="26"/>
      <c r="L2" s="26"/>
    </row>
    <row r="3" spans="1:23" ht="15.75" x14ac:dyDescent="0.25">
      <c r="A3" s="5"/>
      <c r="B3" s="26"/>
      <c r="C3" s="26"/>
      <c r="D3" s="26"/>
      <c r="E3" s="3"/>
      <c r="F3" s="29"/>
      <c r="G3" s="26"/>
      <c r="H3" s="26"/>
      <c r="I3" s="26"/>
      <c r="J3" s="26"/>
      <c r="K3" s="26"/>
      <c r="L3" s="26"/>
    </row>
    <row r="4" spans="1:23" s="2" customFormat="1" x14ac:dyDescent="0.2">
      <c r="A4" s="41" t="s">
        <v>1</v>
      </c>
      <c r="C4" s="41" t="s">
        <v>0</v>
      </c>
      <c r="E4" s="41" t="s">
        <v>2</v>
      </c>
      <c r="G4" s="41" t="s">
        <v>3</v>
      </c>
      <c r="I4" s="41" t="s">
        <v>4</v>
      </c>
      <c r="J4" s="41"/>
      <c r="K4" s="41" t="s">
        <v>5</v>
      </c>
      <c r="M4" s="41" t="s">
        <v>6</v>
      </c>
      <c r="O4" s="41" t="s">
        <v>61</v>
      </c>
      <c r="Q4" s="41" t="s">
        <v>62</v>
      </c>
      <c r="S4" s="41" t="s">
        <v>63</v>
      </c>
      <c r="U4" s="41" t="s">
        <v>64</v>
      </c>
      <c r="W4" s="41" t="s">
        <v>89</v>
      </c>
    </row>
    <row r="5" spans="1:23" s="40" customFormat="1" ht="110.25" x14ac:dyDescent="0.25">
      <c r="A5" s="42" t="s">
        <v>40</v>
      </c>
      <c r="C5" s="42" t="s">
        <v>90</v>
      </c>
      <c r="E5" s="42" t="s">
        <v>77</v>
      </c>
      <c r="G5" s="42" t="s">
        <v>78</v>
      </c>
      <c r="I5" s="178" t="s">
        <v>41</v>
      </c>
      <c r="J5" s="178"/>
      <c r="K5" s="178"/>
      <c r="M5" s="42" t="s">
        <v>86</v>
      </c>
      <c r="O5" s="42" t="s">
        <v>153</v>
      </c>
      <c r="Q5" s="42" t="s">
        <v>87</v>
      </c>
      <c r="S5" s="42" t="s">
        <v>79</v>
      </c>
      <c r="U5" s="42" t="s">
        <v>88</v>
      </c>
      <c r="W5" s="42" t="s">
        <v>80</v>
      </c>
    </row>
    <row r="6" spans="1:23" s="3" customFormat="1" ht="15.75" x14ac:dyDescent="0.25">
      <c r="C6" s="10"/>
      <c r="D6" s="11"/>
      <c r="E6" s="10"/>
      <c r="F6" s="11"/>
      <c r="G6" s="10"/>
      <c r="H6" s="11"/>
      <c r="I6" s="43" t="s">
        <v>42</v>
      </c>
      <c r="J6" s="44"/>
      <c r="K6" s="43" t="s">
        <v>43</v>
      </c>
      <c r="L6" s="11"/>
      <c r="M6" s="20"/>
      <c r="N6" s="21"/>
      <c r="O6" s="20"/>
      <c r="P6" s="21"/>
      <c r="Q6" s="20"/>
      <c r="R6" s="11"/>
      <c r="S6" s="10"/>
      <c r="T6" s="11"/>
      <c r="U6" s="10"/>
      <c r="V6" s="11"/>
      <c r="W6" s="10"/>
    </row>
    <row r="7" spans="1:23" ht="15.75" x14ac:dyDescent="0.25">
      <c r="C7" s="3"/>
      <c r="D7" s="3"/>
      <c r="E7" s="7"/>
      <c r="F7" s="3"/>
      <c r="G7" s="7"/>
      <c r="H7" s="3"/>
      <c r="I7" s="3"/>
      <c r="J7" s="3"/>
      <c r="K7" s="3"/>
    </row>
    <row r="8" spans="1:23" ht="35.1" customHeight="1" x14ac:dyDescent="0.2">
      <c r="A8" s="30"/>
      <c r="B8" s="31"/>
      <c r="C8" s="30"/>
      <c r="D8" s="31"/>
      <c r="E8" s="32"/>
      <c r="F8" s="33"/>
      <c r="G8" s="32"/>
      <c r="H8" s="25"/>
      <c r="I8" s="34"/>
      <c r="J8" s="25"/>
      <c r="K8" s="35"/>
      <c r="L8" s="25"/>
      <c r="M8" s="32">
        <f>+G8*0.0765</f>
        <v>0</v>
      </c>
      <c r="N8" s="33"/>
      <c r="O8" s="32">
        <f>+G8*0.086</f>
        <v>0</v>
      </c>
      <c r="P8" s="33"/>
      <c r="Q8" s="32">
        <f>+G8*0.02</f>
        <v>0</v>
      </c>
      <c r="R8" s="33"/>
      <c r="S8" s="32"/>
      <c r="T8" s="33"/>
      <c r="U8" s="32"/>
      <c r="V8" s="25"/>
      <c r="W8" s="34">
        <f>+G8+M8+O8+Q8+S8+U8</f>
        <v>0</v>
      </c>
    </row>
    <row r="9" spans="1:23" ht="35.1" customHeight="1" x14ac:dyDescent="0.2">
      <c r="A9" s="30"/>
      <c r="B9" s="31"/>
      <c r="C9" s="30"/>
      <c r="D9" s="31"/>
      <c r="E9" s="32"/>
      <c r="F9" s="33"/>
      <c r="G9" s="32"/>
      <c r="H9" s="25"/>
      <c r="I9" s="34"/>
      <c r="J9" s="25"/>
      <c r="K9" s="35"/>
      <c r="L9" s="25"/>
      <c r="M9" s="32">
        <f t="shared" ref="M9:M17" si="0">+G9*0.0765</f>
        <v>0</v>
      </c>
      <c r="N9" s="33"/>
      <c r="O9" s="32">
        <f t="shared" ref="O9:O17" si="1">+G9*0.086</f>
        <v>0</v>
      </c>
      <c r="P9" s="33"/>
      <c r="Q9" s="32">
        <f t="shared" ref="Q9:Q17" si="2">+G9*0.02</f>
        <v>0</v>
      </c>
      <c r="R9" s="33"/>
      <c r="S9" s="32"/>
      <c r="T9" s="33"/>
      <c r="U9" s="32"/>
      <c r="V9" s="25"/>
      <c r="W9" s="34">
        <f t="shared" ref="W9:W17" si="3">+G9+M9+O9+Q9+S9+U9</f>
        <v>0</v>
      </c>
    </row>
    <row r="10" spans="1:23" ht="35.1" customHeight="1" x14ac:dyDescent="0.2">
      <c r="A10" s="30"/>
      <c r="B10" s="31"/>
      <c r="C10" s="30"/>
      <c r="D10" s="31"/>
      <c r="E10" s="32"/>
      <c r="F10" s="33"/>
      <c r="G10" s="32"/>
      <c r="H10" s="25"/>
      <c r="I10" s="34"/>
      <c r="J10" s="25"/>
      <c r="K10" s="35"/>
      <c r="L10" s="25"/>
      <c r="M10" s="32">
        <f t="shared" si="0"/>
        <v>0</v>
      </c>
      <c r="N10" s="33"/>
      <c r="O10" s="32">
        <f t="shared" si="1"/>
        <v>0</v>
      </c>
      <c r="P10" s="33"/>
      <c r="Q10" s="32">
        <f t="shared" si="2"/>
        <v>0</v>
      </c>
      <c r="R10" s="33"/>
      <c r="S10" s="32"/>
      <c r="T10" s="33"/>
      <c r="U10" s="32"/>
      <c r="V10" s="25"/>
      <c r="W10" s="34">
        <f t="shared" si="3"/>
        <v>0</v>
      </c>
    </row>
    <row r="11" spans="1:23" ht="35.1" customHeight="1" x14ac:dyDescent="0.2">
      <c r="A11" s="30"/>
      <c r="B11" s="31"/>
      <c r="C11" s="30"/>
      <c r="D11" s="31"/>
      <c r="E11" s="32"/>
      <c r="F11" s="33"/>
      <c r="G11" s="32"/>
      <c r="H11" s="25"/>
      <c r="I11" s="34"/>
      <c r="J11" s="25"/>
      <c r="K11" s="35"/>
      <c r="L11" s="25"/>
      <c r="M11" s="32">
        <f t="shared" si="0"/>
        <v>0</v>
      </c>
      <c r="N11" s="33"/>
      <c r="O11" s="32">
        <f t="shared" si="1"/>
        <v>0</v>
      </c>
      <c r="P11" s="33"/>
      <c r="Q11" s="32">
        <f t="shared" si="2"/>
        <v>0</v>
      </c>
      <c r="R11" s="33"/>
      <c r="S11" s="32"/>
      <c r="T11" s="33"/>
      <c r="U11" s="32"/>
      <c r="V11" s="25"/>
      <c r="W11" s="34">
        <f t="shared" si="3"/>
        <v>0</v>
      </c>
    </row>
    <row r="12" spans="1:23" ht="35.1" customHeight="1" x14ac:dyDescent="0.2">
      <c r="A12" s="30"/>
      <c r="B12" s="31"/>
      <c r="C12" s="30"/>
      <c r="D12" s="31"/>
      <c r="E12" s="32"/>
      <c r="F12" s="33"/>
      <c r="G12" s="32"/>
      <c r="H12" s="25"/>
      <c r="I12" s="34"/>
      <c r="J12" s="25"/>
      <c r="K12" s="35"/>
      <c r="L12" s="25"/>
      <c r="M12" s="32">
        <f t="shared" si="0"/>
        <v>0</v>
      </c>
      <c r="N12" s="33"/>
      <c r="O12" s="32">
        <f t="shared" si="1"/>
        <v>0</v>
      </c>
      <c r="P12" s="33"/>
      <c r="Q12" s="32">
        <f t="shared" si="2"/>
        <v>0</v>
      </c>
      <c r="R12" s="33"/>
      <c r="S12" s="32"/>
      <c r="T12" s="33"/>
      <c r="U12" s="32"/>
      <c r="V12" s="25"/>
      <c r="W12" s="34">
        <f t="shared" si="3"/>
        <v>0</v>
      </c>
    </row>
    <row r="13" spans="1:23" ht="35.1" customHeight="1" x14ac:dyDescent="0.2">
      <c r="A13" s="30"/>
      <c r="B13" s="31"/>
      <c r="C13" s="30"/>
      <c r="D13" s="31"/>
      <c r="E13" s="32"/>
      <c r="F13" s="33"/>
      <c r="G13" s="32"/>
      <c r="H13" s="25"/>
      <c r="I13" s="34"/>
      <c r="J13" s="25"/>
      <c r="K13" s="35"/>
      <c r="L13" s="25"/>
      <c r="M13" s="32">
        <f t="shared" si="0"/>
        <v>0</v>
      </c>
      <c r="N13" s="33"/>
      <c r="O13" s="32">
        <f t="shared" si="1"/>
        <v>0</v>
      </c>
      <c r="P13" s="33"/>
      <c r="Q13" s="32">
        <f t="shared" si="2"/>
        <v>0</v>
      </c>
      <c r="R13" s="33"/>
      <c r="S13" s="32"/>
      <c r="T13" s="33"/>
      <c r="U13" s="32"/>
      <c r="V13" s="25"/>
      <c r="W13" s="34">
        <f t="shared" si="3"/>
        <v>0</v>
      </c>
    </row>
    <row r="14" spans="1:23" ht="35.1" customHeight="1" x14ac:dyDescent="0.2">
      <c r="A14" s="30"/>
      <c r="B14" s="31"/>
      <c r="C14" s="30"/>
      <c r="D14" s="31"/>
      <c r="E14" s="32"/>
      <c r="F14" s="33"/>
      <c r="G14" s="32"/>
      <c r="H14" s="25"/>
      <c r="I14" s="34"/>
      <c r="J14" s="25"/>
      <c r="K14" s="35"/>
      <c r="L14" s="25"/>
      <c r="M14" s="32">
        <f t="shared" si="0"/>
        <v>0</v>
      </c>
      <c r="N14" s="33"/>
      <c r="O14" s="32">
        <f t="shared" si="1"/>
        <v>0</v>
      </c>
      <c r="P14" s="33"/>
      <c r="Q14" s="32">
        <f t="shared" si="2"/>
        <v>0</v>
      </c>
      <c r="R14" s="33"/>
      <c r="S14" s="32"/>
      <c r="T14" s="33"/>
      <c r="U14" s="32"/>
      <c r="V14" s="25"/>
      <c r="W14" s="34">
        <f t="shared" si="3"/>
        <v>0</v>
      </c>
    </row>
    <row r="15" spans="1:23" ht="35.1" customHeight="1" x14ac:dyDescent="0.2">
      <c r="A15" s="30"/>
      <c r="B15" s="31"/>
      <c r="C15" s="30"/>
      <c r="D15" s="31"/>
      <c r="E15" s="32"/>
      <c r="F15" s="33"/>
      <c r="G15" s="32"/>
      <c r="H15" s="25"/>
      <c r="I15" s="34"/>
      <c r="J15" s="25"/>
      <c r="K15" s="35"/>
      <c r="L15" s="25"/>
      <c r="M15" s="32">
        <f t="shared" si="0"/>
        <v>0</v>
      </c>
      <c r="N15" s="33"/>
      <c r="O15" s="32">
        <f t="shared" si="1"/>
        <v>0</v>
      </c>
      <c r="P15" s="33"/>
      <c r="Q15" s="32">
        <f t="shared" si="2"/>
        <v>0</v>
      </c>
      <c r="R15" s="33"/>
      <c r="S15" s="32"/>
      <c r="T15" s="33"/>
      <c r="U15" s="32"/>
      <c r="V15" s="25"/>
      <c r="W15" s="34">
        <f t="shared" si="3"/>
        <v>0</v>
      </c>
    </row>
    <row r="16" spans="1:23" ht="35.1" customHeight="1" x14ac:dyDescent="0.2">
      <c r="A16" s="30"/>
      <c r="B16" s="31"/>
      <c r="C16" s="30"/>
      <c r="D16" s="31"/>
      <c r="E16" s="32"/>
      <c r="F16" s="33"/>
      <c r="G16" s="32"/>
      <c r="H16" s="25"/>
      <c r="I16" s="34"/>
      <c r="J16" s="25"/>
      <c r="K16" s="35"/>
      <c r="L16" s="25"/>
      <c r="M16" s="32">
        <f t="shared" si="0"/>
        <v>0</v>
      </c>
      <c r="N16" s="33"/>
      <c r="O16" s="32">
        <f t="shared" si="1"/>
        <v>0</v>
      </c>
      <c r="P16" s="33"/>
      <c r="Q16" s="32">
        <f t="shared" si="2"/>
        <v>0</v>
      </c>
      <c r="R16" s="33"/>
      <c r="S16" s="32"/>
      <c r="T16" s="33"/>
      <c r="U16" s="32"/>
      <c r="V16" s="25"/>
      <c r="W16" s="34">
        <f t="shared" si="3"/>
        <v>0</v>
      </c>
    </row>
    <row r="17" spans="1:23" ht="35.1" customHeight="1" x14ac:dyDescent="0.2">
      <c r="A17" s="30"/>
      <c r="B17" s="31"/>
      <c r="C17" s="30"/>
      <c r="D17" s="31"/>
      <c r="E17" s="32"/>
      <c r="F17" s="33"/>
      <c r="G17" s="32"/>
      <c r="H17" s="25"/>
      <c r="I17" s="34"/>
      <c r="J17" s="25"/>
      <c r="K17" s="35"/>
      <c r="L17" s="25"/>
      <c r="M17" s="32">
        <f t="shared" si="0"/>
        <v>0</v>
      </c>
      <c r="N17" s="33"/>
      <c r="O17" s="32">
        <f t="shared" si="1"/>
        <v>0</v>
      </c>
      <c r="P17" s="33"/>
      <c r="Q17" s="32">
        <f t="shared" si="2"/>
        <v>0</v>
      </c>
      <c r="R17" s="33"/>
      <c r="S17" s="32"/>
      <c r="T17" s="33"/>
      <c r="U17" s="32"/>
      <c r="V17" s="25"/>
      <c r="W17" s="34">
        <f t="shared" si="3"/>
        <v>0</v>
      </c>
    </row>
    <row r="18" spans="1:23" ht="13.5" customHeight="1" thickBot="1" x14ac:dyDescent="0.25">
      <c r="A18" s="28"/>
      <c r="B18" s="31"/>
      <c r="C18" s="28"/>
      <c r="D18" s="31"/>
      <c r="E18" s="60"/>
      <c r="F18" s="33"/>
      <c r="G18" s="60"/>
      <c r="H18" s="25"/>
      <c r="I18" s="39"/>
      <c r="J18" s="25"/>
      <c r="K18" s="126"/>
      <c r="L18" s="25"/>
      <c r="M18" s="60"/>
      <c r="N18" s="33"/>
      <c r="O18" s="60"/>
      <c r="P18" s="33"/>
      <c r="Q18" s="60"/>
      <c r="R18" s="33"/>
      <c r="S18" s="60"/>
      <c r="T18" s="33"/>
      <c r="U18" s="60"/>
      <c r="V18" s="25"/>
      <c r="W18" s="39"/>
    </row>
    <row r="19" spans="1:23" ht="35.1" customHeight="1" thickTop="1" thickBot="1" x14ac:dyDescent="0.25">
      <c r="D19" s="1" t="s">
        <v>44</v>
      </c>
      <c r="E19" s="36"/>
      <c r="F19" s="25"/>
      <c r="G19" s="36"/>
      <c r="H19" s="25"/>
      <c r="I19" s="36"/>
      <c r="J19" s="25"/>
      <c r="K19" s="36"/>
      <c r="L19" s="25"/>
      <c r="M19" s="36"/>
      <c r="N19" s="25"/>
      <c r="O19" s="36"/>
      <c r="P19" s="25"/>
      <c r="Q19" s="36"/>
      <c r="R19" s="25"/>
      <c r="S19" s="36"/>
      <c r="T19" s="25"/>
      <c r="U19" s="36"/>
      <c r="V19" s="25"/>
      <c r="W19" s="171">
        <f>SUM(W8:W17)</f>
        <v>0</v>
      </c>
    </row>
    <row r="20" spans="1:23" ht="13.5" thickTop="1" x14ac:dyDescent="0.2">
      <c r="D20" s="1"/>
      <c r="E20" s="37"/>
      <c r="F20" s="25"/>
      <c r="G20" s="37"/>
      <c r="H20" s="25"/>
      <c r="I20" s="37"/>
      <c r="J20" s="25"/>
      <c r="K20" s="37"/>
      <c r="L20" s="25"/>
      <c r="M20" s="37"/>
      <c r="N20" s="25"/>
      <c r="O20" s="37"/>
      <c r="P20" s="25"/>
      <c r="Q20" s="37"/>
      <c r="R20" s="25"/>
      <c r="S20" s="37"/>
      <c r="T20" s="25"/>
      <c r="U20" s="37"/>
      <c r="V20" s="25"/>
      <c r="W20" s="69" t="s">
        <v>138</v>
      </c>
    </row>
    <row r="21" spans="1:23" x14ac:dyDescent="0.2">
      <c r="E21" s="25"/>
      <c r="F21" s="25"/>
      <c r="G21" s="25"/>
      <c r="H21" s="25"/>
      <c r="I21" s="25"/>
      <c r="J21" s="25"/>
      <c r="K21" s="25"/>
      <c r="L21" s="25"/>
      <c r="M21" s="25"/>
      <c r="N21" s="25"/>
      <c r="O21" s="25"/>
      <c r="P21" s="25"/>
      <c r="Q21" s="25"/>
      <c r="R21" s="25"/>
      <c r="S21" s="25"/>
      <c r="T21" s="25"/>
      <c r="U21" s="25"/>
      <c r="V21" s="25"/>
      <c r="W21" s="25"/>
    </row>
    <row r="22" spans="1:23" x14ac:dyDescent="0.2">
      <c r="A22" s="167" t="s">
        <v>84</v>
      </c>
      <c r="B22" s="150"/>
      <c r="C22" s="150"/>
      <c r="D22" s="150"/>
      <c r="E22" s="134"/>
      <c r="F22" s="134"/>
      <c r="G22" s="134"/>
      <c r="H22" s="134"/>
      <c r="I22" s="134"/>
      <c r="J22" s="134"/>
      <c r="K22" s="25"/>
      <c r="L22" s="25"/>
      <c r="M22" s="25"/>
      <c r="N22" s="25"/>
      <c r="O22" s="25"/>
      <c r="P22" s="25"/>
      <c r="Q22" s="25"/>
      <c r="R22" s="25"/>
      <c r="S22" s="25"/>
      <c r="T22" s="25"/>
      <c r="U22" s="25"/>
      <c r="V22" s="25"/>
      <c r="W22" s="25"/>
    </row>
    <row r="23" spans="1:23" x14ac:dyDescent="0.2">
      <c r="A23" s="150"/>
      <c r="B23" s="150"/>
      <c r="C23" s="150"/>
      <c r="D23" s="150"/>
      <c r="E23" s="134"/>
      <c r="F23" s="134"/>
      <c r="G23" s="134"/>
      <c r="H23" s="134"/>
      <c r="I23" s="134"/>
      <c r="J23" s="134"/>
      <c r="K23" s="25"/>
      <c r="L23" s="25"/>
      <c r="M23" s="25"/>
      <c r="N23" s="25"/>
      <c r="O23" s="25"/>
      <c r="P23" s="25"/>
      <c r="Q23" s="25"/>
      <c r="R23" s="25"/>
      <c r="S23" s="25"/>
      <c r="T23" s="25"/>
      <c r="U23" s="25"/>
      <c r="V23" s="25"/>
      <c r="W23" s="39"/>
    </row>
    <row r="24" spans="1:23" x14ac:dyDescent="0.2">
      <c r="A24" s="150" t="s">
        <v>85</v>
      </c>
      <c r="B24" s="150"/>
      <c r="C24" s="151"/>
      <c r="D24" s="150"/>
      <c r="E24" s="150"/>
      <c r="F24" s="150"/>
      <c r="G24" s="144"/>
      <c r="H24" s="150"/>
      <c r="I24" s="150"/>
      <c r="J24" s="150"/>
    </row>
    <row r="25" spans="1:23" x14ac:dyDescent="0.2">
      <c r="A25" s="167" t="s">
        <v>81</v>
      </c>
      <c r="B25" s="167"/>
      <c r="C25" s="168">
        <v>9040</v>
      </c>
      <c r="D25" s="150"/>
      <c r="E25" s="150"/>
      <c r="F25" s="150"/>
      <c r="G25" s="137"/>
      <c r="H25" s="150"/>
      <c r="I25" s="150"/>
      <c r="J25" s="150"/>
    </row>
    <row r="26" spans="1:23" x14ac:dyDescent="0.2">
      <c r="A26" s="167" t="s">
        <v>82</v>
      </c>
      <c r="B26" s="167"/>
      <c r="C26" s="168">
        <v>19970</v>
      </c>
      <c r="D26" s="150"/>
      <c r="E26" s="23"/>
      <c r="F26" s="150"/>
      <c r="G26" s="152"/>
      <c r="H26" s="150"/>
      <c r="I26" s="150"/>
      <c r="J26" s="150"/>
    </row>
    <row r="27" spans="1:23" x14ac:dyDescent="0.2">
      <c r="A27" s="167" t="s">
        <v>83</v>
      </c>
      <c r="B27" s="167"/>
      <c r="C27" s="168">
        <v>22850</v>
      </c>
      <c r="D27" s="150"/>
      <c r="E27" s="150"/>
      <c r="F27" s="150"/>
      <c r="G27" s="150"/>
      <c r="H27" s="150"/>
      <c r="I27" s="150"/>
      <c r="J27" s="150"/>
    </row>
    <row r="28" spans="1:23" x14ac:dyDescent="0.2">
      <c r="A28" s="150"/>
      <c r="B28" s="150"/>
      <c r="C28" s="150"/>
      <c r="D28" s="150"/>
      <c r="E28" s="150"/>
      <c r="F28" s="150"/>
      <c r="G28" s="149"/>
      <c r="H28" s="150"/>
      <c r="I28" s="150"/>
      <c r="J28" s="150"/>
    </row>
    <row r="29" spans="1:23" x14ac:dyDescent="0.2">
      <c r="A29" s="150"/>
      <c r="B29" s="150"/>
      <c r="C29" s="150"/>
      <c r="D29" s="150"/>
      <c r="E29" s="150"/>
      <c r="F29" s="150"/>
      <c r="G29" s="150"/>
      <c r="H29" s="150"/>
      <c r="I29" s="150"/>
      <c r="J29" s="150"/>
    </row>
    <row r="30" spans="1:23" x14ac:dyDescent="0.2">
      <c r="A30" s="150"/>
      <c r="B30" s="150"/>
      <c r="C30" s="150"/>
      <c r="D30" s="150"/>
      <c r="E30" s="150"/>
      <c r="F30" s="150"/>
      <c r="G30" s="150"/>
      <c r="H30" s="150"/>
      <c r="I30" s="149"/>
      <c r="J30" s="150"/>
      <c r="K30" s="26"/>
    </row>
    <row r="31" spans="1:23" x14ac:dyDescent="0.2">
      <c r="A31" s="150"/>
      <c r="B31" s="150"/>
      <c r="C31" s="150"/>
      <c r="D31" s="150"/>
      <c r="E31" s="150"/>
      <c r="F31" s="150"/>
      <c r="G31" s="150"/>
      <c r="H31" s="150"/>
      <c r="I31" s="150"/>
      <c r="J31" s="150"/>
    </row>
    <row r="32" spans="1:23" x14ac:dyDescent="0.2">
      <c r="A32" s="150"/>
      <c r="B32" s="150"/>
      <c r="C32" s="150"/>
      <c r="D32" s="150"/>
      <c r="E32" s="150"/>
      <c r="F32" s="150"/>
      <c r="G32" s="150"/>
      <c r="H32" s="150"/>
      <c r="I32" s="150"/>
      <c r="J32" s="150"/>
    </row>
    <row r="33" spans="1:10" x14ac:dyDescent="0.2">
      <c r="A33" s="150"/>
      <c r="B33" s="150"/>
      <c r="C33" s="150"/>
      <c r="D33" s="150"/>
      <c r="E33" s="150"/>
      <c r="F33" s="150"/>
      <c r="G33" s="150"/>
      <c r="H33" s="150"/>
      <c r="I33" s="150"/>
      <c r="J33" s="150"/>
    </row>
    <row r="34" spans="1:10" x14ac:dyDescent="0.2">
      <c r="A34" s="150"/>
      <c r="B34" s="150"/>
      <c r="C34" s="150"/>
      <c r="D34" s="150"/>
      <c r="E34" s="150"/>
      <c r="F34" s="150"/>
      <c r="G34" s="150"/>
      <c r="H34" s="150"/>
      <c r="I34" s="150"/>
      <c r="J34" s="150"/>
    </row>
    <row r="35" spans="1:10" x14ac:dyDescent="0.2">
      <c r="A35" s="150"/>
      <c r="B35" s="150"/>
      <c r="C35" s="150"/>
      <c r="D35" s="150"/>
      <c r="E35" s="150"/>
      <c r="F35" s="150"/>
      <c r="G35" s="150"/>
      <c r="H35" s="150"/>
      <c r="I35" s="150"/>
      <c r="J35" s="150"/>
    </row>
    <row r="36" spans="1:10" x14ac:dyDescent="0.2">
      <c r="A36" s="150"/>
      <c r="B36" s="150"/>
      <c r="C36" s="151"/>
      <c r="D36" s="150"/>
      <c r="E36" s="150"/>
      <c r="F36" s="150"/>
      <c r="G36" s="150"/>
      <c r="H36" s="150"/>
      <c r="I36" s="150"/>
      <c r="J36" s="150"/>
    </row>
    <row r="37" spans="1:10" x14ac:dyDescent="0.2">
      <c r="A37" s="150"/>
      <c r="B37" s="150"/>
      <c r="C37" s="151"/>
      <c r="D37" s="150"/>
      <c r="E37" s="150"/>
      <c r="F37" s="150"/>
      <c r="G37" s="150"/>
      <c r="H37" s="150"/>
      <c r="I37" s="150"/>
      <c r="J37" s="150"/>
    </row>
    <row r="38" spans="1:10" x14ac:dyDescent="0.2">
      <c r="A38" s="150"/>
      <c r="B38" s="150"/>
      <c r="C38" s="150"/>
      <c r="D38" s="150"/>
      <c r="E38" s="150"/>
      <c r="F38" s="150"/>
      <c r="G38" s="150"/>
      <c r="H38" s="150"/>
      <c r="I38" s="150"/>
      <c r="J38" s="150"/>
    </row>
    <row r="39" spans="1:10" x14ac:dyDescent="0.2">
      <c r="A39" s="150"/>
      <c r="B39" s="150"/>
      <c r="C39" s="150"/>
      <c r="D39" s="150"/>
      <c r="E39" s="150"/>
      <c r="F39" s="150"/>
      <c r="G39" s="150"/>
      <c r="H39" s="150"/>
      <c r="I39" s="150"/>
      <c r="J39" s="150"/>
    </row>
    <row r="40" spans="1:10" x14ac:dyDescent="0.2">
      <c r="A40" s="150"/>
      <c r="B40" s="150"/>
      <c r="C40" s="150"/>
      <c r="D40" s="150"/>
      <c r="E40" s="150"/>
      <c r="F40" s="150"/>
      <c r="G40" s="150"/>
      <c r="H40" s="150"/>
      <c r="I40" s="150"/>
      <c r="J40" s="150"/>
    </row>
  </sheetData>
  <mergeCells count="1">
    <mergeCell ref="I5:K5"/>
  </mergeCells>
  <phoneticPr fontId="0" type="noConversion"/>
  <printOptions horizontalCentered="1"/>
  <pageMargins left="0.75" right="0.75" top="1" bottom="1" header="0.5" footer="0.5"/>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0"/>
  <sheetViews>
    <sheetView workbookViewId="0">
      <selection activeCell="B2" sqref="B2"/>
    </sheetView>
  </sheetViews>
  <sheetFormatPr defaultColWidth="9.28515625" defaultRowHeight="12.75" x14ac:dyDescent="0.2"/>
  <cols>
    <col min="1" max="5" width="22.7109375" style="16" customWidth="1"/>
    <col min="6" max="6" width="18.28515625" style="16" customWidth="1"/>
    <col min="7" max="16384" width="9.28515625" style="16"/>
  </cols>
  <sheetData>
    <row r="1" spans="1:6" ht="15.75" x14ac:dyDescent="0.25">
      <c r="A1" s="4" t="str">
        <f>+'P1 Summary'!A1</f>
        <v>Friary/Community:</v>
      </c>
      <c r="B1" s="16">
        <f>+'P1 Summary'!B1</f>
        <v>0</v>
      </c>
      <c r="D1" s="86"/>
      <c r="E1" s="86"/>
    </row>
    <row r="2" spans="1:6" ht="15.75" x14ac:dyDescent="0.25">
      <c r="A2" s="5" t="s">
        <v>101</v>
      </c>
    </row>
    <row r="4" spans="1:6" ht="38.25" customHeight="1" x14ac:dyDescent="0.2">
      <c r="A4" s="179" t="s">
        <v>141</v>
      </c>
      <c r="B4" s="179"/>
      <c r="C4" s="179"/>
      <c r="D4" s="179"/>
      <c r="E4" s="179"/>
      <c r="F4" s="179"/>
    </row>
    <row r="5" spans="1:6" ht="12.75" customHeight="1" x14ac:dyDescent="0.2"/>
    <row r="6" spans="1:6" x14ac:dyDescent="0.2">
      <c r="A6" s="16" t="s">
        <v>92</v>
      </c>
      <c r="B6" s="87"/>
      <c r="D6" s="1"/>
      <c r="E6" s="1"/>
    </row>
    <row r="7" spans="1:6" s="2" customFormat="1" ht="38.25" customHeight="1" x14ac:dyDescent="0.2">
      <c r="A7" s="41" t="s">
        <v>65</v>
      </c>
      <c r="B7" s="41" t="s">
        <v>66</v>
      </c>
      <c r="C7" s="41" t="s">
        <v>67</v>
      </c>
      <c r="D7" s="45" t="s">
        <v>91</v>
      </c>
      <c r="E7" s="45" t="s">
        <v>93</v>
      </c>
      <c r="F7" s="47" t="s">
        <v>139</v>
      </c>
    </row>
    <row r="8" spans="1:6" s="2" customFormat="1" x14ac:dyDescent="0.2">
      <c r="F8" s="46"/>
    </row>
    <row r="9" spans="1:6" s="2" customFormat="1" ht="35.1" customHeight="1" x14ac:dyDescent="0.2">
      <c r="A9" s="2" t="s">
        <v>68</v>
      </c>
      <c r="B9" s="2" t="s">
        <v>68</v>
      </c>
      <c r="C9" s="2" t="s">
        <v>68</v>
      </c>
      <c r="D9" s="2" t="s">
        <v>68</v>
      </c>
      <c r="E9" s="2" t="s">
        <v>68</v>
      </c>
      <c r="F9" s="2" t="s">
        <v>140</v>
      </c>
    </row>
    <row r="10" spans="1:6" ht="35.1" customHeight="1" x14ac:dyDescent="0.2">
      <c r="A10" s="2" t="s">
        <v>68</v>
      </c>
      <c r="B10" s="2" t="s">
        <v>68</v>
      </c>
      <c r="C10" s="2" t="s">
        <v>68</v>
      </c>
      <c r="D10" s="2" t="s">
        <v>68</v>
      </c>
      <c r="E10" s="2" t="s">
        <v>68</v>
      </c>
      <c r="F10" s="2" t="s">
        <v>140</v>
      </c>
    </row>
    <row r="11" spans="1:6" ht="35.1" customHeight="1" x14ac:dyDescent="0.2">
      <c r="A11" s="2" t="s">
        <v>68</v>
      </c>
      <c r="B11" s="2" t="s">
        <v>68</v>
      </c>
      <c r="C11" s="2" t="s">
        <v>68</v>
      </c>
      <c r="D11" s="2" t="s">
        <v>68</v>
      </c>
      <c r="E11" s="2" t="s">
        <v>68</v>
      </c>
      <c r="F11" s="2" t="s">
        <v>140</v>
      </c>
    </row>
    <row r="12" spans="1:6" ht="35.1" customHeight="1" x14ac:dyDescent="0.2">
      <c r="A12" s="2" t="s">
        <v>68</v>
      </c>
      <c r="B12" s="2" t="s">
        <v>68</v>
      </c>
      <c r="C12" s="2" t="s">
        <v>68</v>
      </c>
      <c r="D12" s="2" t="s">
        <v>68</v>
      </c>
      <c r="E12" s="2" t="s">
        <v>68</v>
      </c>
      <c r="F12" s="2" t="s">
        <v>140</v>
      </c>
    </row>
    <row r="13" spans="1:6" ht="35.1" customHeight="1" x14ac:dyDescent="0.2">
      <c r="A13" s="2" t="s">
        <v>68</v>
      </c>
      <c r="B13" s="2" t="s">
        <v>68</v>
      </c>
      <c r="C13" s="2" t="s">
        <v>68</v>
      </c>
      <c r="D13" s="2" t="s">
        <v>68</v>
      </c>
      <c r="E13" s="2" t="s">
        <v>68</v>
      </c>
      <c r="F13" s="2" t="s">
        <v>140</v>
      </c>
    </row>
    <row r="14" spans="1:6" ht="35.1" customHeight="1" x14ac:dyDescent="0.2">
      <c r="A14" s="2" t="s">
        <v>68</v>
      </c>
      <c r="B14" s="2" t="s">
        <v>68</v>
      </c>
      <c r="C14" s="2" t="s">
        <v>68</v>
      </c>
      <c r="D14" s="2" t="s">
        <v>68</v>
      </c>
      <c r="E14" s="2" t="s">
        <v>68</v>
      </c>
      <c r="F14" s="2" t="s">
        <v>140</v>
      </c>
    </row>
    <row r="15" spans="1:6" ht="35.1" customHeight="1" x14ac:dyDescent="0.2">
      <c r="A15" s="2" t="s">
        <v>68</v>
      </c>
      <c r="B15" s="2" t="s">
        <v>68</v>
      </c>
      <c r="C15" s="2" t="s">
        <v>68</v>
      </c>
      <c r="D15" s="2" t="s">
        <v>68</v>
      </c>
      <c r="E15" s="2" t="s">
        <v>68</v>
      </c>
      <c r="F15" s="2" t="s">
        <v>140</v>
      </c>
    </row>
    <row r="16" spans="1:6" ht="35.1" customHeight="1" x14ac:dyDescent="0.2">
      <c r="A16" s="2" t="s">
        <v>68</v>
      </c>
      <c r="B16" s="2" t="s">
        <v>68</v>
      </c>
      <c r="C16" s="2" t="s">
        <v>68</v>
      </c>
      <c r="D16" s="2" t="s">
        <v>68</v>
      </c>
      <c r="E16" s="2" t="s">
        <v>68</v>
      </c>
      <c r="F16" s="2" t="s">
        <v>140</v>
      </c>
    </row>
    <row r="17" spans="1:10" ht="35.1" customHeight="1" x14ac:dyDescent="0.2">
      <c r="A17" s="2" t="s">
        <v>68</v>
      </c>
      <c r="B17" s="2" t="s">
        <v>68</v>
      </c>
      <c r="C17" s="2" t="s">
        <v>68</v>
      </c>
      <c r="D17" s="2" t="s">
        <v>68</v>
      </c>
      <c r="E17" s="2" t="s">
        <v>68</v>
      </c>
      <c r="F17" s="2" t="s">
        <v>140</v>
      </c>
    </row>
    <row r="18" spans="1:10" ht="35.1" customHeight="1" x14ac:dyDescent="0.2">
      <c r="A18" s="2"/>
      <c r="B18" s="2" t="s">
        <v>68</v>
      </c>
      <c r="C18" s="2" t="s">
        <v>68</v>
      </c>
      <c r="D18" s="2" t="s">
        <v>68</v>
      </c>
      <c r="E18" s="2" t="s">
        <v>68</v>
      </c>
      <c r="F18" s="2" t="s">
        <v>140</v>
      </c>
    </row>
    <row r="19" spans="1:10" ht="35.1" customHeight="1" x14ac:dyDescent="0.2">
      <c r="A19" s="2" t="s">
        <v>68</v>
      </c>
      <c r="B19" s="2" t="s">
        <v>68</v>
      </c>
      <c r="C19" s="2" t="s">
        <v>68</v>
      </c>
      <c r="D19" s="2" t="s">
        <v>68</v>
      </c>
      <c r="E19" s="2" t="s">
        <v>68</v>
      </c>
      <c r="F19" s="2" t="s">
        <v>140</v>
      </c>
    </row>
    <row r="20" spans="1:10" ht="35.1" customHeight="1" x14ac:dyDescent="0.2">
      <c r="A20" s="2" t="s">
        <v>68</v>
      </c>
      <c r="B20" s="2" t="s">
        <v>68</v>
      </c>
      <c r="C20" s="2" t="s">
        <v>68</v>
      </c>
      <c r="D20" s="2" t="s">
        <v>68</v>
      </c>
      <c r="E20" s="2" t="s">
        <v>68</v>
      </c>
      <c r="F20" s="2" t="s">
        <v>140</v>
      </c>
    </row>
    <row r="21" spans="1:10" ht="35.1" customHeight="1" x14ac:dyDescent="0.2">
      <c r="A21" s="2" t="s">
        <v>68</v>
      </c>
      <c r="B21" s="2" t="s">
        <v>68</v>
      </c>
      <c r="C21" s="2" t="s">
        <v>68</v>
      </c>
      <c r="D21" s="2" t="s">
        <v>68</v>
      </c>
      <c r="E21" s="2" t="s">
        <v>68</v>
      </c>
      <c r="F21" s="2" t="s">
        <v>140</v>
      </c>
    </row>
    <row r="22" spans="1:10" ht="35.1" customHeight="1" x14ac:dyDescent="0.2">
      <c r="A22" s="151" t="s">
        <v>68</v>
      </c>
      <c r="B22" s="151" t="s">
        <v>68</v>
      </c>
      <c r="C22" s="151" t="s">
        <v>68</v>
      </c>
      <c r="D22" s="151" t="s">
        <v>68</v>
      </c>
      <c r="E22" s="151" t="s">
        <v>68</v>
      </c>
      <c r="F22" s="151" t="s">
        <v>140</v>
      </c>
      <c r="G22" s="150"/>
      <c r="H22" s="150"/>
      <c r="I22" s="150"/>
      <c r="J22" s="150"/>
    </row>
    <row r="23" spans="1:10" ht="35.1" customHeight="1" x14ac:dyDescent="0.2">
      <c r="A23" s="151" t="s">
        <v>68</v>
      </c>
      <c r="B23" s="151" t="s">
        <v>68</v>
      </c>
      <c r="C23" s="151" t="s">
        <v>68</v>
      </c>
      <c r="D23" s="151" t="s">
        <v>68</v>
      </c>
      <c r="E23" s="151" t="s">
        <v>68</v>
      </c>
      <c r="F23" s="151" t="s">
        <v>140</v>
      </c>
      <c r="G23" s="150"/>
      <c r="H23" s="150"/>
      <c r="I23" s="150"/>
      <c r="J23" s="150"/>
    </row>
    <row r="24" spans="1:10" ht="35.1" customHeight="1" x14ac:dyDescent="0.2">
      <c r="A24" s="151" t="s">
        <v>68</v>
      </c>
      <c r="B24" s="151" t="s">
        <v>68</v>
      </c>
      <c r="C24" s="151" t="s">
        <v>68</v>
      </c>
      <c r="D24" s="151" t="s">
        <v>68</v>
      </c>
      <c r="E24" s="151" t="s">
        <v>68</v>
      </c>
      <c r="F24" s="151" t="s">
        <v>140</v>
      </c>
      <c r="G24" s="150"/>
      <c r="H24" s="150"/>
      <c r="I24" s="150"/>
      <c r="J24" s="150"/>
    </row>
    <row r="25" spans="1:10" ht="35.1" customHeight="1" x14ac:dyDescent="0.2">
      <c r="A25" s="151" t="s">
        <v>68</v>
      </c>
      <c r="B25" s="151" t="s">
        <v>68</v>
      </c>
      <c r="C25" s="151" t="s">
        <v>68</v>
      </c>
      <c r="D25" s="151" t="s">
        <v>68</v>
      </c>
      <c r="E25" s="151" t="s">
        <v>68</v>
      </c>
      <c r="F25" s="151" t="s">
        <v>140</v>
      </c>
      <c r="G25" s="150"/>
      <c r="H25" s="150"/>
      <c r="I25" s="150"/>
      <c r="J25" s="150"/>
    </row>
    <row r="26" spans="1:10" ht="35.1" customHeight="1" x14ac:dyDescent="0.2">
      <c r="A26" s="151" t="s">
        <v>68</v>
      </c>
      <c r="B26" s="151" t="s">
        <v>68</v>
      </c>
      <c r="C26" s="151" t="s">
        <v>68</v>
      </c>
      <c r="D26" s="151" t="s">
        <v>68</v>
      </c>
      <c r="E26" s="151" t="s">
        <v>68</v>
      </c>
      <c r="F26" s="151" t="s">
        <v>140</v>
      </c>
      <c r="G26" s="150"/>
      <c r="H26" s="150"/>
      <c r="I26" s="150"/>
      <c r="J26" s="150"/>
    </row>
    <row r="27" spans="1:10" ht="35.1" customHeight="1" x14ac:dyDescent="0.2">
      <c r="A27" s="151" t="s">
        <v>68</v>
      </c>
      <c r="B27" s="151" t="s">
        <v>68</v>
      </c>
      <c r="C27" s="151" t="s">
        <v>68</v>
      </c>
      <c r="D27" s="151" t="s">
        <v>68</v>
      </c>
      <c r="E27" s="151" t="s">
        <v>68</v>
      </c>
      <c r="F27" s="151" t="s">
        <v>140</v>
      </c>
      <c r="G27" s="150"/>
      <c r="H27" s="150"/>
      <c r="I27" s="150"/>
      <c r="J27" s="150"/>
    </row>
    <row r="28" spans="1:10" ht="35.1" customHeight="1" x14ac:dyDescent="0.2">
      <c r="A28" s="151" t="s">
        <v>68</v>
      </c>
      <c r="B28" s="151" t="s">
        <v>68</v>
      </c>
      <c r="C28" s="151" t="s">
        <v>68</v>
      </c>
      <c r="D28" s="151" t="s">
        <v>68</v>
      </c>
      <c r="E28" s="151" t="s">
        <v>68</v>
      </c>
      <c r="F28" s="151" t="s">
        <v>140</v>
      </c>
      <c r="G28" s="150"/>
      <c r="H28" s="150"/>
      <c r="I28" s="150"/>
      <c r="J28" s="150"/>
    </row>
    <row r="29" spans="1:10" x14ac:dyDescent="0.2">
      <c r="A29" s="150"/>
      <c r="B29" s="150"/>
      <c r="C29" s="150"/>
      <c r="D29" s="150"/>
      <c r="E29" s="150"/>
      <c r="F29" s="150"/>
      <c r="G29" s="150"/>
      <c r="H29" s="150"/>
      <c r="I29" s="150"/>
      <c r="J29" s="150"/>
    </row>
    <row r="30" spans="1:10" x14ac:dyDescent="0.2">
      <c r="A30" s="150"/>
      <c r="B30" s="150"/>
      <c r="C30" s="150"/>
      <c r="D30" s="150"/>
      <c r="E30" s="150"/>
      <c r="F30" s="150"/>
      <c r="G30" s="150"/>
      <c r="H30" s="150"/>
      <c r="I30" s="150"/>
      <c r="J30" s="150"/>
    </row>
    <row r="31" spans="1:10" x14ac:dyDescent="0.2">
      <c r="A31" s="150"/>
      <c r="B31" s="150"/>
      <c r="C31" s="150"/>
      <c r="D31" s="150"/>
      <c r="E31" s="150"/>
      <c r="F31" s="150"/>
      <c r="G31" s="150"/>
      <c r="H31" s="150"/>
      <c r="I31" s="150"/>
      <c r="J31" s="150"/>
    </row>
    <row r="32" spans="1:10" x14ac:dyDescent="0.2">
      <c r="A32" s="150"/>
      <c r="B32" s="150"/>
      <c r="C32" s="150"/>
      <c r="D32" s="150"/>
      <c r="E32" s="150"/>
      <c r="F32" s="150"/>
      <c r="G32" s="150"/>
      <c r="H32" s="150"/>
      <c r="I32" s="150"/>
      <c r="J32" s="150"/>
    </row>
    <row r="33" spans="1:10" x14ac:dyDescent="0.2">
      <c r="A33" s="150"/>
      <c r="B33" s="150"/>
      <c r="C33" s="150"/>
      <c r="D33" s="150"/>
      <c r="E33" s="150"/>
      <c r="F33" s="150"/>
      <c r="G33" s="150"/>
      <c r="H33" s="150"/>
      <c r="I33" s="150"/>
      <c r="J33" s="150"/>
    </row>
    <row r="34" spans="1:10" x14ac:dyDescent="0.2">
      <c r="A34" s="150"/>
      <c r="B34" s="150"/>
      <c r="C34" s="150"/>
      <c r="D34" s="150"/>
      <c r="E34" s="150"/>
      <c r="F34" s="150"/>
      <c r="G34" s="150"/>
      <c r="H34" s="150"/>
      <c r="I34" s="150"/>
      <c r="J34" s="150"/>
    </row>
    <row r="35" spans="1:10" x14ac:dyDescent="0.2">
      <c r="A35" s="150"/>
      <c r="B35" s="150"/>
      <c r="C35" s="150"/>
      <c r="D35" s="150"/>
      <c r="E35" s="150"/>
      <c r="F35" s="150"/>
      <c r="G35" s="150"/>
      <c r="H35" s="150"/>
      <c r="I35" s="150"/>
      <c r="J35" s="150"/>
    </row>
    <row r="36" spans="1:10" x14ac:dyDescent="0.2">
      <c r="A36" s="150"/>
      <c r="B36" s="150"/>
      <c r="C36" s="150"/>
      <c r="D36" s="150"/>
      <c r="E36" s="150"/>
      <c r="F36" s="150"/>
      <c r="G36" s="150"/>
      <c r="H36" s="150"/>
      <c r="I36" s="150"/>
      <c r="J36" s="150"/>
    </row>
    <row r="37" spans="1:10" x14ac:dyDescent="0.2">
      <c r="A37" s="150"/>
      <c r="B37" s="150"/>
      <c r="C37" s="150"/>
      <c r="D37" s="150"/>
      <c r="E37" s="150"/>
      <c r="F37" s="150"/>
      <c r="G37" s="150"/>
      <c r="H37" s="150"/>
      <c r="I37" s="150"/>
      <c r="J37" s="150"/>
    </row>
    <row r="38" spans="1:10" x14ac:dyDescent="0.2">
      <c r="A38" s="150"/>
      <c r="B38" s="150"/>
      <c r="C38" s="150"/>
      <c r="D38" s="150"/>
      <c r="E38" s="150"/>
      <c r="F38" s="150"/>
      <c r="G38" s="150"/>
      <c r="H38" s="150"/>
      <c r="I38" s="150"/>
      <c r="J38" s="150"/>
    </row>
    <row r="39" spans="1:10" x14ac:dyDescent="0.2">
      <c r="A39" s="150"/>
      <c r="B39" s="150"/>
      <c r="C39" s="150"/>
      <c r="D39" s="150"/>
      <c r="E39" s="150"/>
      <c r="F39" s="150"/>
      <c r="G39" s="150"/>
      <c r="H39" s="150"/>
      <c r="I39" s="150"/>
      <c r="J39" s="150"/>
    </row>
    <row r="40" spans="1:10" x14ac:dyDescent="0.2">
      <c r="A40" s="150"/>
      <c r="B40" s="150"/>
      <c r="C40" s="150"/>
      <c r="D40" s="150"/>
      <c r="E40" s="150"/>
      <c r="F40" s="150"/>
      <c r="G40" s="150"/>
      <c r="H40" s="150"/>
      <c r="I40" s="150"/>
      <c r="J40" s="150"/>
    </row>
  </sheetData>
  <mergeCells count="1">
    <mergeCell ref="A4:F4"/>
  </mergeCells>
  <phoneticPr fontId="3" type="noConversion"/>
  <pageMargins left="0.75" right="0.75" top="1" bottom="1" header="0.5" footer="0.5"/>
  <pageSetup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9"/>
  <sheetViews>
    <sheetView zoomScaleNormal="100" workbookViewId="0">
      <selection sqref="A1:H1"/>
    </sheetView>
  </sheetViews>
  <sheetFormatPr defaultColWidth="9.28515625" defaultRowHeight="12.75" x14ac:dyDescent="0.2"/>
  <cols>
    <col min="1" max="1" width="3.5703125" style="16" customWidth="1"/>
    <col min="2" max="2" width="3.7109375" style="16" customWidth="1"/>
    <col min="3" max="3" width="52.7109375" style="16" customWidth="1"/>
    <col min="4" max="8" width="25.7109375" style="16" customWidth="1"/>
    <col min="9" max="16384" width="9.28515625" style="16"/>
  </cols>
  <sheetData>
    <row r="1" spans="1:8" s="3" customFormat="1" ht="15.75" x14ac:dyDescent="0.25">
      <c r="A1" s="180" t="str">
        <f>+'P1 Summary'!A1</f>
        <v>Friary/Community:</v>
      </c>
      <c r="B1" s="181"/>
      <c r="C1" s="181"/>
      <c r="D1" s="181"/>
      <c r="E1" s="181"/>
      <c r="F1" s="181"/>
      <c r="G1" s="181"/>
      <c r="H1" s="181"/>
    </row>
    <row r="2" spans="1:8" s="3" customFormat="1" ht="15.75" x14ac:dyDescent="0.25">
      <c r="A2" s="182" t="s">
        <v>100</v>
      </c>
      <c r="B2" s="181"/>
      <c r="C2" s="181"/>
      <c r="D2" s="181"/>
      <c r="E2" s="181"/>
      <c r="F2" s="181"/>
      <c r="G2" s="181"/>
      <c r="H2" s="181"/>
    </row>
    <row r="3" spans="1:8" s="88" customFormat="1" ht="45" customHeight="1" x14ac:dyDescent="0.2">
      <c r="A3" s="188" t="s">
        <v>146</v>
      </c>
      <c r="B3" s="189"/>
      <c r="C3" s="189"/>
      <c r="D3" s="189"/>
      <c r="E3" s="189"/>
      <c r="F3" s="189"/>
      <c r="G3" s="189"/>
      <c r="H3" s="189"/>
    </row>
    <row r="4" spans="1:8" s="3" customFormat="1" ht="15" x14ac:dyDescent="0.2"/>
    <row r="5" spans="1:8" s="3" customFormat="1" ht="15.75" x14ac:dyDescent="0.25">
      <c r="A5" s="51"/>
      <c r="B5" s="50"/>
      <c r="C5" s="52"/>
      <c r="D5" s="48" t="s">
        <v>45</v>
      </c>
      <c r="E5" s="48" t="s">
        <v>45</v>
      </c>
      <c r="F5" s="48" t="s">
        <v>45</v>
      </c>
      <c r="G5" s="48" t="s">
        <v>45</v>
      </c>
      <c r="H5" s="48" t="s">
        <v>45</v>
      </c>
    </row>
    <row r="6" spans="1:8" s="3" customFormat="1" ht="35.1" customHeight="1" x14ac:dyDescent="0.25">
      <c r="A6" s="51"/>
      <c r="B6" s="50"/>
      <c r="C6" s="52"/>
      <c r="D6" s="49"/>
      <c r="E6" s="49"/>
      <c r="F6" s="49"/>
      <c r="G6" s="49"/>
      <c r="H6" s="49"/>
    </row>
    <row r="7" spans="1:8" s="3" customFormat="1" ht="30" customHeight="1" x14ac:dyDescent="0.2">
      <c r="A7" s="6"/>
      <c r="B7" s="128" t="s">
        <v>143</v>
      </c>
      <c r="C7" s="129"/>
      <c r="D7" s="9">
        <v>0</v>
      </c>
      <c r="E7" s="9">
        <v>0</v>
      </c>
      <c r="F7" s="9">
        <v>0</v>
      </c>
      <c r="G7" s="9">
        <v>0</v>
      </c>
      <c r="H7" s="9" t="s">
        <v>58</v>
      </c>
    </row>
    <row r="8" spans="1:8" s="3" customFormat="1" ht="30" customHeight="1" x14ac:dyDescent="0.2">
      <c r="A8" s="54"/>
      <c r="B8" s="183" t="s">
        <v>95</v>
      </c>
      <c r="C8" s="184"/>
      <c r="D8" s="9"/>
      <c r="E8" s="9"/>
      <c r="F8" s="9"/>
      <c r="G8" s="9"/>
      <c r="H8" s="9"/>
    </row>
    <row r="9" spans="1:8" s="3" customFormat="1" ht="30" customHeight="1" x14ac:dyDescent="0.2">
      <c r="A9" s="6"/>
      <c r="B9" s="185" t="s">
        <v>145</v>
      </c>
      <c r="C9" s="184"/>
      <c r="D9" s="9"/>
      <c r="E9" s="9"/>
      <c r="F9" s="9"/>
      <c r="G9" s="9"/>
      <c r="H9" s="9"/>
    </row>
    <row r="10" spans="1:8" s="3" customFormat="1" ht="30" customHeight="1" x14ac:dyDescent="0.2">
      <c r="A10" s="6"/>
      <c r="B10" s="130"/>
      <c r="C10" s="17" t="s">
        <v>7</v>
      </c>
      <c r="D10" s="9" t="s">
        <v>58</v>
      </c>
      <c r="E10" s="9" t="s">
        <v>58</v>
      </c>
      <c r="F10" s="9" t="s">
        <v>58</v>
      </c>
      <c r="G10" s="9" t="s">
        <v>58</v>
      </c>
      <c r="H10" s="9" t="s">
        <v>58</v>
      </c>
    </row>
    <row r="11" spans="1:8" s="3" customFormat="1" ht="30" customHeight="1" x14ac:dyDescent="0.2">
      <c r="A11" s="6"/>
      <c r="B11" s="130"/>
      <c r="C11" s="18" t="s">
        <v>102</v>
      </c>
      <c r="D11" s="9" t="s">
        <v>58</v>
      </c>
      <c r="E11" s="9" t="s">
        <v>58</v>
      </c>
      <c r="F11" s="9" t="s">
        <v>58</v>
      </c>
      <c r="G11" s="9" t="s">
        <v>58</v>
      </c>
      <c r="H11" s="9" t="s">
        <v>58</v>
      </c>
    </row>
    <row r="12" spans="1:8" s="3" customFormat="1" ht="30" customHeight="1" x14ac:dyDescent="0.2">
      <c r="A12" s="6"/>
      <c r="B12" s="130"/>
      <c r="C12" s="18" t="s">
        <v>8</v>
      </c>
      <c r="D12" s="9" t="s">
        <v>58</v>
      </c>
      <c r="E12" s="9" t="s">
        <v>58</v>
      </c>
      <c r="F12" s="9" t="s">
        <v>58</v>
      </c>
      <c r="G12" s="9" t="s">
        <v>58</v>
      </c>
      <c r="H12" s="9" t="s">
        <v>58</v>
      </c>
    </row>
    <row r="13" spans="1:8" s="3" customFormat="1" ht="30" customHeight="1" x14ac:dyDescent="0.2">
      <c r="A13" s="6"/>
      <c r="B13" s="130"/>
      <c r="C13" s="18" t="s">
        <v>9</v>
      </c>
      <c r="D13" s="9" t="s">
        <v>58</v>
      </c>
      <c r="E13" s="9" t="s">
        <v>58</v>
      </c>
      <c r="F13" s="9" t="s">
        <v>58</v>
      </c>
      <c r="G13" s="9" t="s">
        <v>58</v>
      </c>
      <c r="H13" s="9" t="s">
        <v>58</v>
      </c>
    </row>
    <row r="14" spans="1:8" s="3" customFormat="1" ht="30" customHeight="1" x14ac:dyDescent="0.2">
      <c r="A14" s="6"/>
      <c r="B14" s="130"/>
      <c r="C14" s="18" t="s">
        <v>104</v>
      </c>
      <c r="D14" s="9" t="s">
        <v>58</v>
      </c>
      <c r="E14" s="9" t="s">
        <v>58</v>
      </c>
      <c r="F14" s="9" t="s">
        <v>58</v>
      </c>
      <c r="G14" s="9" t="s">
        <v>58</v>
      </c>
      <c r="H14" s="9" t="s">
        <v>58</v>
      </c>
    </row>
    <row r="15" spans="1:8" s="3" customFormat="1" ht="30" customHeight="1" x14ac:dyDescent="0.2">
      <c r="A15" s="6"/>
      <c r="B15" s="130"/>
      <c r="C15" s="19" t="s">
        <v>144</v>
      </c>
      <c r="D15" s="9" t="s">
        <v>58</v>
      </c>
      <c r="E15" s="9" t="s">
        <v>58</v>
      </c>
      <c r="F15" s="9" t="s">
        <v>58</v>
      </c>
      <c r="G15" s="9" t="s">
        <v>58</v>
      </c>
      <c r="H15" s="9" t="s">
        <v>58</v>
      </c>
    </row>
    <row r="16" spans="1:8" s="3" customFormat="1" ht="30" customHeight="1" x14ac:dyDescent="0.2">
      <c r="A16" s="6"/>
      <c r="B16" s="131" t="s">
        <v>57</v>
      </c>
      <c r="C16" s="8"/>
      <c r="D16" s="9" t="s">
        <v>58</v>
      </c>
      <c r="E16" s="9" t="s">
        <v>58</v>
      </c>
      <c r="F16" s="9" t="s">
        <v>58</v>
      </c>
      <c r="G16" s="9" t="s">
        <v>58</v>
      </c>
      <c r="H16" s="9" t="s">
        <v>58</v>
      </c>
    </row>
    <row r="17" spans="1:8" s="3" customFormat="1" ht="30" customHeight="1" x14ac:dyDescent="0.2">
      <c r="A17" s="6"/>
      <c r="B17" s="131" t="s">
        <v>105</v>
      </c>
      <c r="C17" s="8"/>
      <c r="D17" s="9" t="s">
        <v>58</v>
      </c>
      <c r="E17" s="9" t="s">
        <v>58</v>
      </c>
      <c r="F17" s="9" t="s">
        <v>58</v>
      </c>
      <c r="G17" s="9" t="s">
        <v>58</v>
      </c>
      <c r="H17" s="9" t="s">
        <v>58</v>
      </c>
    </row>
    <row r="18" spans="1:8" s="3" customFormat="1" ht="30" customHeight="1" x14ac:dyDescent="0.25">
      <c r="A18" s="55"/>
      <c r="B18" s="132" t="s">
        <v>15</v>
      </c>
      <c r="C18" s="133"/>
      <c r="D18" s="56">
        <f>SUM(D7:D17)</f>
        <v>0</v>
      </c>
      <c r="E18" s="56">
        <f t="shared" ref="E18:H18" si="0">SUM(E7:E17)</f>
        <v>0</v>
      </c>
      <c r="F18" s="56">
        <f t="shared" si="0"/>
        <v>0</v>
      </c>
      <c r="G18" s="56">
        <f t="shared" si="0"/>
        <v>0</v>
      </c>
      <c r="H18" s="56">
        <f t="shared" si="0"/>
        <v>0</v>
      </c>
    </row>
    <row r="19" spans="1:8" s="3" customFormat="1" ht="32.25" customHeight="1" x14ac:dyDescent="0.4">
      <c r="A19" s="6"/>
      <c r="B19" s="6"/>
      <c r="C19" s="6"/>
      <c r="D19" s="6"/>
      <c r="E19" s="6"/>
      <c r="F19" s="6"/>
      <c r="G19" s="173" t="s">
        <v>154</v>
      </c>
      <c r="H19" s="172">
        <f>+D18+E18+F18+G18+H18</f>
        <v>0</v>
      </c>
    </row>
    <row r="20" spans="1:8" s="3" customFormat="1" ht="30" customHeight="1" x14ac:dyDescent="0.2">
      <c r="A20" s="13" t="s">
        <v>73</v>
      </c>
      <c r="B20" s="14"/>
      <c r="C20" s="15"/>
      <c r="D20" s="87"/>
      <c r="E20" s="26"/>
      <c r="F20" s="26"/>
      <c r="G20" s="26"/>
      <c r="H20" s="6"/>
    </row>
    <row r="21" spans="1:8" s="3" customFormat="1" ht="15.75" x14ac:dyDescent="0.25">
      <c r="A21" s="13"/>
      <c r="B21" s="14"/>
      <c r="C21" s="15"/>
      <c r="D21" s="43" t="s">
        <v>74</v>
      </c>
      <c r="E21" s="43" t="s">
        <v>74</v>
      </c>
      <c r="F21" s="43" t="s">
        <v>74</v>
      </c>
      <c r="G21" s="43" t="s">
        <v>74</v>
      </c>
      <c r="H21" s="43" t="s">
        <v>74</v>
      </c>
    </row>
    <row r="22" spans="1:8" s="3" customFormat="1" ht="15" x14ac:dyDescent="0.2">
      <c r="A22" s="13" t="s">
        <v>75</v>
      </c>
      <c r="B22" s="14"/>
      <c r="C22" s="15"/>
      <c r="D22" s="148"/>
      <c r="E22" s="149"/>
      <c r="F22" s="149"/>
      <c r="G22" s="149"/>
      <c r="H22" s="6"/>
    </row>
    <row r="23" spans="1:8" s="3" customFormat="1" ht="30" customHeight="1" x14ac:dyDescent="0.2">
      <c r="D23" s="53" t="s">
        <v>58</v>
      </c>
      <c r="E23" s="53" t="s">
        <v>58</v>
      </c>
      <c r="F23" s="53" t="s">
        <v>58</v>
      </c>
      <c r="G23" s="53" t="s">
        <v>58</v>
      </c>
      <c r="H23" s="53" t="s">
        <v>58</v>
      </c>
    </row>
    <row r="24" spans="1:8" s="3" customFormat="1" ht="15" x14ac:dyDescent="0.2"/>
    <row r="25" spans="1:8" s="3" customFormat="1" ht="75" customHeight="1" x14ac:dyDescent="0.2">
      <c r="A25" s="188" t="s">
        <v>147</v>
      </c>
      <c r="B25" s="187"/>
      <c r="C25" s="187"/>
      <c r="D25" s="187"/>
      <c r="E25" s="187"/>
      <c r="F25" s="187"/>
      <c r="G25" s="187"/>
      <c r="H25" s="187"/>
    </row>
    <row r="26" spans="1:8" s="3" customFormat="1" ht="30" customHeight="1" x14ac:dyDescent="0.2">
      <c r="A26" s="186" t="s">
        <v>148</v>
      </c>
      <c r="B26" s="187"/>
      <c r="C26" s="187"/>
      <c r="D26" s="187"/>
      <c r="E26" s="187"/>
      <c r="F26" s="187"/>
      <c r="G26" s="187"/>
      <c r="H26" s="187"/>
    </row>
    <row r="27" spans="1:8" s="3" customFormat="1" ht="15.75" x14ac:dyDescent="0.25">
      <c r="A27" s="7" t="s">
        <v>149</v>
      </c>
      <c r="C27" s="7"/>
      <c r="D27" s="7"/>
    </row>
    <row r="28" spans="1:8" s="3" customFormat="1" ht="15.75" x14ac:dyDescent="0.25">
      <c r="A28" s="7" t="s">
        <v>103</v>
      </c>
      <c r="C28" s="7"/>
      <c r="D28" s="7"/>
    </row>
    <row r="29" spans="1:8" s="3" customFormat="1" ht="15" x14ac:dyDescent="0.2">
      <c r="A29" s="6"/>
      <c r="B29" s="6"/>
      <c r="C29" s="6"/>
      <c r="D29" s="6"/>
    </row>
    <row r="30" spans="1:8" s="3" customFormat="1" ht="15" x14ac:dyDescent="0.2">
      <c r="A30" s="6"/>
      <c r="B30" s="6"/>
      <c r="C30" s="6"/>
      <c r="D30" s="6"/>
    </row>
    <row r="31" spans="1:8" s="3" customFormat="1" ht="15" x14ac:dyDescent="0.2">
      <c r="A31" s="6"/>
      <c r="B31" s="6"/>
      <c r="C31" s="6"/>
      <c r="D31" s="6"/>
    </row>
    <row r="32" spans="1:8" s="3" customFormat="1" ht="15" x14ac:dyDescent="0.2">
      <c r="A32" s="6"/>
      <c r="B32" s="6"/>
      <c r="C32" s="6"/>
      <c r="D32" s="6"/>
    </row>
    <row r="33" spans="1:10" s="3" customFormat="1" ht="15" x14ac:dyDescent="0.2">
      <c r="A33" s="6"/>
      <c r="B33" s="6"/>
      <c r="C33" s="6"/>
      <c r="D33" s="6"/>
    </row>
    <row r="34" spans="1:10" ht="15" x14ac:dyDescent="0.2">
      <c r="A34" s="6"/>
      <c r="B34" s="6"/>
      <c r="C34" s="6"/>
      <c r="D34" s="149"/>
      <c r="E34" s="150"/>
      <c r="F34" s="150"/>
      <c r="G34" s="150"/>
      <c r="H34" s="150"/>
      <c r="I34" s="150"/>
      <c r="J34" s="150"/>
    </row>
    <row r="35" spans="1:10" ht="15" x14ac:dyDescent="0.2">
      <c r="A35" s="6"/>
      <c r="B35" s="6"/>
      <c r="C35" s="6"/>
      <c r="D35" s="149"/>
      <c r="E35" s="150"/>
      <c r="F35" s="150"/>
      <c r="G35" s="150"/>
      <c r="H35" s="150"/>
      <c r="I35" s="150"/>
      <c r="J35" s="150"/>
    </row>
    <row r="36" spans="1:10" ht="15" x14ac:dyDescent="0.2">
      <c r="A36" s="6"/>
      <c r="B36" s="6"/>
      <c r="C36" s="6"/>
      <c r="D36" s="149"/>
      <c r="E36" s="150"/>
      <c r="F36" s="150"/>
      <c r="G36" s="150"/>
      <c r="H36" s="150"/>
      <c r="I36" s="150"/>
      <c r="J36" s="150"/>
    </row>
    <row r="37" spans="1:10" ht="15" x14ac:dyDescent="0.2">
      <c r="A37" s="6"/>
      <c r="B37" s="6"/>
      <c r="C37" s="6"/>
      <c r="D37" s="149"/>
      <c r="E37" s="150"/>
      <c r="F37" s="150"/>
      <c r="G37" s="150"/>
      <c r="H37" s="150"/>
      <c r="I37" s="150"/>
      <c r="J37" s="150"/>
    </row>
    <row r="38" spans="1:10" ht="15" x14ac:dyDescent="0.2">
      <c r="A38" s="6"/>
      <c r="B38" s="6"/>
      <c r="C38" s="6"/>
      <c r="D38" s="149"/>
      <c r="E38" s="150"/>
      <c r="F38" s="150"/>
      <c r="G38" s="150"/>
      <c r="H38" s="150"/>
      <c r="I38" s="150"/>
      <c r="J38" s="150"/>
    </row>
    <row r="39" spans="1:10" ht="15" x14ac:dyDescent="0.2">
      <c r="A39" s="6"/>
      <c r="B39" s="6"/>
      <c r="C39" s="6"/>
      <c r="D39" s="149"/>
      <c r="E39" s="150"/>
      <c r="F39" s="150"/>
      <c r="G39" s="150"/>
      <c r="H39" s="150"/>
      <c r="I39" s="150"/>
      <c r="J39" s="150"/>
    </row>
    <row r="40" spans="1:10" ht="15" x14ac:dyDescent="0.2">
      <c r="A40" s="6"/>
      <c r="B40" s="6"/>
      <c r="C40" s="6"/>
      <c r="D40" s="149"/>
      <c r="E40" s="150"/>
      <c r="F40" s="150"/>
      <c r="G40" s="150"/>
      <c r="H40" s="150"/>
      <c r="I40" s="150"/>
      <c r="J40" s="150"/>
    </row>
    <row r="41" spans="1:10" ht="15" x14ac:dyDescent="0.2">
      <c r="A41" s="6"/>
      <c r="B41" s="6"/>
      <c r="C41" s="6"/>
      <c r="D41" s="26"/>
    </row>
    <row r="42" spans="1:10" x14ac:dyDescent="0.2">
      <c r="A42" s="26"/>
      <c r="B42" s="26"/>
      <c r="C42" s="26"/>
      <c r="D42" s="26"/>
    </row>
    <row r="43" spans="1:10" x14ac:dyDescent="0.2">
      <c r="A43" s="26"/>
      <c r="B43" s="26"/>
      <c r="C43" s="26"/>
      <c r="D43" s="26"/>
    </row>
    <row r="44" spans="1:10" x14ac:dyDescent="0.2">
      <c r="A44" s="26"/>
      <c r="B44" s="26"/>
      <c r="C44" s="26"/>
      <c r="D44" s="26"/>
    </row>
    <row r="45" spans="1:10" x14ac:dyDescent="0.2">
      <c r="A45" s="26"/>
      <c r="B45" s="26"/>
      <c r="C45" s="26"/>
      <c r="D45" s="26"/>
    </row>
    <row r="46" spans="1:10" x14ac:dyDescent="0.2">
      <c r="A46" s="26"/>
      <c r="B46" s="26"/>
      <c r="C46" s="26"/>
      <c r="D46" s="26"/>
    </row>
    <row r="47" spans="1:10" x14ac:dyDescent="0.2">
      <c r="A47" s="26"/>
      <c r="B47" s="26"/>
      <c r="C47" s="26"/>
      <c r="D47" s="26"/>
    </row>
    <row r="48" spans="1:10" x14ac:dyDescent="0.2">
      <c r="A48" s="26"/>
      <c r="B48" s="26"/>
      <c r="C48" s="26"/>
      <c r="D48" s="26"/>
    </row>
    <row r="49" spans="1:4" x14ac:dyDescent="0.2">
      <c r="A49" s="26"/>
      <c r="B49" s="26"/>
      <c r="C49" s="26"/>
      <c r="D49" s="26"/>
    </row>
    <row r="50" spans="1:4" x14ac:dyDescent="0.2">
      <c r="A50" s="26"/>
      <c r="B50" s="26"/>
      <c r="C50" s="26"/>
      <c r="D50" s="26"/>
    </row>
    <row r="51" spans="1:4" x14ac:dyDescent="0.2">
      <c r="A51" s="26"/>
      <c r="B51" s="26"/>
      <c r="C51" s="26"/>
      <c r="D51" s="26"/>
    </row>
    <row r="52" spans="1:4" x14ac:dyDescent="0.2">
      <c r="A52" s="26"/>
      <c r="B52" s="26"/>
      <c r="C52" s="26"/>
      <c r="D52" s="26"/>
    </row>
    <row r="53" spans="1:4" x14ac:dyDescent="0.2">
      <c r="A53" s="26"/>
      <c r="B53" s="26"/>
      <c r="C53" s="26"/>
      <c r="D53" s="26"/>
    </row>
    <row r="54" spans="1:4" x14ac:dyDescent="0.2">
      <c r="A54" s="26"/>
      <c r="B54" s="26"/>
      <c r="C54" s="26"/>
      <c r="D54" s="26"/>
    </row>
    <row r="55" spans="1:4" x14ac:dyDescent="0.2">
      <c r="A55" s="26"/>
      <c r="B55" s="26"/>
      <c r="C55" s="26"/>
      <c r="D55" s="26"/>
    </row>
    <row r="56" spans="1:4" x14ac:dyDescent="0.2">
      <c r="A56" s="26"/>
      <c r="B56" s="26"/>
      <c r="C56" s="26"/>
      <c r="D56" s="26"/>
    </row>
    <row r="57" spans="1:4" x14ac:dyDescent="0.2">
      <c r="A57" s="26"/>
      <c r="B57" s="26"/>
      <c r="C57" s="26"/>
      <c r="D57" s="26"/>
    </row>
    <row r="58" spans="1:4" x14ac:dyDescent="0.2">
      <c r="A58" s="26"/>
      <c r="B58" s="26"/>
      <c r="C58" s="26"/>
      <c r="D58" s="26"/>
    </row>
    <row r="59" spans="1:4" x14ac:dyDescent="0.2">
      <c r="A59" s="26"/>
      <c r="B59" s="26"/>
      <c r="C59" s="26"/>
      <c r="D59" s="26"/>
    </row>
  </sheetData>
  <mergeCells count="7">
    <mergeCell ref="A1:H1"/>
    <mergeCell ref="A2:H2"/>
    <mergeCell ref="B8:C8"/>
    <mergeCell ref="B9:C9"/>
    <mergeCell ref="A26:H26"/>
    <mergeCell ref="A25:H25"/>
    <mergeCell ref="A3:H3"/>
  </mergeCells>
  <phoneticPr fontId="0" type="noConversion"/>
  <printOptions horizontalCentered="1" gridLines="1"/>
  <pageMargins left="0.5" right="0.5" top="1" bottom="0.5" header="0.5" footer="0.5"/>
  <pageSetup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P1 Summary</vt:lpstr>
      <vt:lpstr>P2 Income</vt:lpstr>
      <vt:lpstr>P3 Disbursements</vt:lpstr>
      <vt:lpstr>P4 Disbursements</vt:lpstr>
      <vt:lpstr>P5 Employees</vt:lpstr>
      <vt:lpstr>P6 Vehicles</vt:lpstr>
      <vt:lpstr>P7 Earnings</vt:lpstr>
    </vt:vector>
  </TitlesOfParts>
  <Company>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 Alverno</dc:creator>
  <cp:lastModifiedBy>Diane Simpkins</cp:lastModifiedBy>
  <cp:lastPrinted>2018-11-30T15:57:22Z</cp:lastPrinted>
  <dcterms:created xsi:type="dcterms:W3CDTF">2005-07-08T14:20:07Z</dcterms:created>
  <dcterms:modified xsi:type="dcterms:W3CDTF">2023-10-31T13:44:56Z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45d2934-ba53-4e8c-9bff-1d9cdb3ee73d_Enabled">
    <vt:lpwstr>True</vt:lpwstr>
  </property>
  <property fmtid="{D5CDD505-2E9C-101B-9397-08002B2CF9AE}" pid="3" name="MSIP_Label_d45d2934-ba53-4e8c-9bff-1d9cdb3ee73d_SiteId">
    <vt:lpwstr>f7c1ceac-6a3d-455f-903d-d6041462f261</vt:lpwstr>
  </property>
  <property fmtid="{D5CDD505-2E9C-101B-9397-08002B2CF9AE}" pid="4" name="MSIP_Label_d45d2934-ba53-4e8c-9bff-1d9cdb3ee73d_Owner">
    <vt:lpwstr>dsimpkins@thecapuchins.org</vt:lpwstr>
  </property>
  <property fmtid="{D5CDD505-2E9C-101B-9397-08002B2CF9AE}" pid="5" name="MSIP_Label_d45d2934-ba53-4e8c-9bff-1d9cdb3ee73d_SetDate">
    <vt:lpwstr>2018-11-28T16:24:39.6253572Z</vt:lpwstr>
  </property>
  <property fmtid="{D5CDD505-2E9C-101B-9397-08002B2CF9AE}" pid="6" name="MSIP_Label_d45d2934-ba53-4e8c-9bff-1d9cdb3ee73d_Name">
    <vt:lpwstr>Public</vt:lpwstr>
  </property>
  <property fmtid="{D5CDD505-2E9C-101B-9397-08002B2CF9AE}" pid="7" name="MSIP_Label_d45d2934-ba53-4e8c-9bff-1d9cdb3ee73d_Application">
    <vt:lpwstr>Microsoft Azure Information Protection</vt:lpwstr>
  </property>
  <property fmtid="{D5CDD505-2E9C-101B-9397-08002B2CF9AE}" pid="8" name="MSIP_Label_d45d2934-ba53-4e8c-9bff-1d9cdb3ee73d_Extended_MSFT_Method">
    <vt:lpwstr>Automatic</vt:lpwstr>
  </property>
  <property fmtid="{D5CDD505-2E9C-101B-9397-08002B2CF9AE}" pid="9" name="Sensitivity">
    <vt:lpwstr>Public</vt:lpwstr>
  </property>
</Properties>
</file>